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isultati COMPLESSIVi_UMA" sheetId="1" r:id="rId1"/>
    <sheet name="COMPLESSIVO_AREA 1" sheetId="2" r:id="rId2"/>
    <sheet name="COMPLESSIVO_AREA2" sheetId="3" r:id="rId3"/>
    <sheet name="COMPLESSIVO_AREA3" sheetId="4" r:id="rId4"/>
    <sheet name="COMPLESSIVO_AREA4" sheetId="5" r:id="rId5"/>
    <sheet name="Quadro d'insieme UMA" sheetId="6" r:id="rId6"/>
    <sheet name="AREA1" sheetId="7" r:id="rId7"/>
    <sheet name="AREA2" sheetId="8" r:id="rId8"/>
    <sheet name="AREA3" sheetId="9" r:id="rId9"/>
    <sheet name="AREA4" sheetId="10" r:id="rId10"/>
    <sheet name="Dati SICUREZZA" sheetId="11" r:id="rId11"/>
    <sheet name="Item più alti" sheetId="12" r:id="rId12"/>
    <sheet name="Item più bassi" sheetId="13" r:id="rId13"/>
  </sheets>
  <definedNames/>
  <calcPr fullCalcOnLoad="1"/>
</workbook>
</file>

<file path=xl/sharedStrings.xml><?xml version="1.0" encoding="utf-8"?>
<sst xmlns="http://schemas.openxmlformats.org/spreadsheetml/2006/main" count="1185" uniqueCount="485">
  <si>
    <t>PUNTEGGIO COMPLESSIVO</t>
  </si>
  <si>
    <t>AREA 1</t>
  </si>
  <si>
    <t>AREA 2</t>
  </si>
  <si>
    <t>AREA 3</t>
  </si>
  <si>
    <t>AREA 4</t>
  </si>
  <si>
    <t>TOT</t>
  </si>
  <si>
    <t>PIEMONTE 2017</t>
  </si>
  <si>
    <t>PROCESSI ASSISTENZIALI E ORGANIZZATIVI ORIENTATI AL RISPETTO E ALLA SPECIFICITA' DELLA PERSONA</t>
  </si>
  <si>
    <t>ACCESSIBILITA' FISICA, VIVIBILITA' E COMFORT DEI LUOGHI DI CURA</t>
  </si>
  <si>
    <t>ACCESSO ALLE INFORMAZIONI, SEMPLIFICAZIONE E TRASPARENZA</t>
  </si>
  <si>
    <t>CURA DELLA RELAZIONE CON IL PAZIENTE/CITTADINO</t>
  </si>
  <si>
    <t>Anno</t>
  </si>
  <si>
    <t xml:space="preserve">Struttura </t>
  </si>
  <si>
    <t>PUNTEGGIO
COMPLESSIVO</t>
  </si>
  <si>
    <t>TOSCANA 2017</t>
  </si>
  <si>
    <t>PUNTEGGIO MEDIO</t>
  </si>
  <si>
    <t>MINIMO</t>
  </si>
  <si>
    <t>MASSIMO</t>
  </si>
  <si>
    <t>Processi assistenziali e organizzativi orientati al rispetto e alla specificità della persona</t>
  </si>
  <si>
    <t>Punteggio
AREA 1</t>
  </si>
  <si>
    <t>Accessibilità fisica, vivibilità e comfort dei luoghi di cura</t>
  </si>
  <si>
    <t>Punteggio
AREA 2</t>
  </si>
  <si>
    <t>Accesso alle informazioni, semplificazione e trasparenza</t>
  </si>
  <si>
    <t>Punteggio
AREA 3</t>
  </si>
  <si>
    <t>Cura della relazione con il paziente e con il cittadino</t>
  </si>
  <si>
    <t>DENOMINAZIONE
STRUTTURA INTERNA</t>
  </si>
  <si>
    <t>Punteggio 
AREA 4</t>
  </si>
  <si>
    <t>1 PROCESSI ASSISTENZIALI E ORGANIZZATIVI ORIENTATI AL RISPETTO E ALLA SPECIFICITA' DELLA PERSONA</t>
  </si>
  <si>
    <t>2 ACCESSIBILITA' FISICA, VIVIBILITA' E COMFORT DEI LUOGHI DI CURA</t>
  </si>
  <si>
    <t xml:space="preserve">MEDIA AREA 2
</t>
  </si>
  <si>
    <t>3 ACCESSO ALLE INFORMAZIONI, SEMPLIFICAZIONE E TRASPARENZA</t>
  </si>
  <si>
    <t>MEDIA AREA 3</t>
  </si>
  <si>
    <t>4 CURA DELLA RELAZIONE CON IL PAZIENTE/CITTADINO</t>
  </si>
  <si>
    <t>MEDIA AREA 4</t>
  </si>
  <si>
    <t>RISULTATI PER CRITERIO</t>
  </si>
  <si>
    <t>1.1 ATTENZIONE ALLA FRAGILITA' E AI BISOGNI DELLA PERSONA</t>
  </si>
  <si>
    <t>1.2 RISPETTO DELLA PRIVACY</t>
  </si>
  <si>
    <t>1.3 IMPEGNO PER LA NON-DISCRIMINAZIONE CULTURALE, ETNICA, RELIGIOSA</t>
  </si>
  <si>
    <t>1.4 CONTINUITA' DELLE CURE</t>
  </si>
  <si>
    <t>MEDIA AREA 1</t>
  </si>
  <si>
    <t>2.1 ACCESSIBILITA' FISICA</t>
  </si>
  <si>
    <t>2.2 LOGISTICA E SEGNALETICA</t>
  </si>
  <si>
    <t>2.3 REPARTI DI DEGNEZA "A MISURA D'UOMO"</t>
  </si>
  <si>
    <t>2.4 COMFORT GENERALE DELLA STRUTTURA</t>
  </si>
  <si>
    <t>3.1 SEMPLIFICAZIONE DELLE PROCEDURE</t>
  </si>
  <si>
    <t>3.2 AGEVOLAZIONE DELL'ACCESSO ALLE INFORMAZIONI E TRASPARENZA</t>
  </si>
  <si>
    <t>4.1 RELAZIONE TRA PROFESSIONISTA SANITARIO E PAZIENTE</t>
  </si>
  <si>
    <t>4.2 RELAZIONE CON IL CITTADINO</t>
  </si>
  <si>
    <t>DENOMINAZIONE
STRUTTURA</t>
  </si>
  <si>
    <t>POSTI
LETTO</t>
  </si>
  <si>
    <t>1.1.1 Funzione di supporto psicologico</t>
  </si>
  <si>
    <t>1.1.2 Attività/interventi per favorire la socialità e la continuità con il mondo esterno</t>
  </si>
  <si>
    <t>1.1.3 Agevolazione del supporto relazionale e affettivo di familiari e altri soggetti</t>
  </si>
  <si>
    <t>1.1.4 "Ospedale senza dolore"</t>
  </si>
  <si>
    <t>1.2.1 Rispetto dell'anonimato e della non-diffusione dei dati sensibili</t>
  </si>
  <si>
    <t>1.2.2 Rispetto della riservatezza</t>
  </si>
  <si>
    <t>1.3.1 Rispetto delle specificità linguistiche</t>
  </si>
  <si>
    <t>1.3.2 Rispetto delle sigenze di culto</t>
  </si>
  <si>
    <t>1.3.3 Rispetto delle specificità etniche e culturali</t>
  </si>
  <si>
    <t>1.4.1 Agevolazione della continuità delle cure</t>
  </si>
  <si>
    <t>2.1.1 Eliminazione delle barriere architettoniche e sensoriali</t>
  </si>
  <si>
    <t>2.1.2 Accessibilità ai pedoni e ai mezzi di trasporto</t>
  </si>
  <si>
    <t>2.2.1 Orientamento e segnaletica</t>
  </si>
  <si>
    <t>2.2.2 Percorsi interni</t>
  </si>
  <si>
    <t>2.3.1 Dotazioni  e caratteristiche dei reparti di degneza</t>
  </si>
  <si>
    <t>2.3.2 Reparti di degenza a "misura di bambino"</t>
  </si>
  <si>
    <t>2.3.3 Comfort alberghiero</t>
  </si>
  <si>
    <t>2.4.1 Comfort dei servizi comuni</t>
  </si>
  <si>
    <t>2.4.2 Comfort delle sale d'attesa</t>
  </si>
  <si>
    <t>3.1.1 Semplificazione delle modalità di prenotazione</t>
  </si>
  <si>
    <t>3.1.2 Semplificazione delle modalità di accesso alle prestazioni</t>
  </si>
  <si>
    <t>3.2.1 Agevolazione dell'accesso alla documentazione sanitaria</t>
  </si>
  <si>
    <t>3.2.2 Accesso alle informazioni</t>
  </si>
  <si>
    <t>3.2.3 Contenuti e accessibilità del sito web</t>
  </si>
  <si>
    <t>4.1.1 Cura della comunicazione clinica ed empowerment individuale</t>
  </si>
  <si>
    <t>4.1.2 Formazione e supporto al personale per la cura della relazione con il paziente</t>
  </si>
  <si>
    <t>4.2.1 Assunzione di impegni nei confronti del cittadino</t>
  </si>
  <si>
    <t>4.2.2 Accoglienza</t>
  </si>
  <si>
    <t>4.2.3 Formazione del personale di contatto</t>
  </si>
  <si>
    <t>NP</t>
  </si>
  <si>
    <t>AREA</t>
  </si>
  <si>
    <t>SOTTO-AREA</t>
  </si>
  <si>
    <t>1.1 ATTENZIONE ALLA FRAGILITA' E A I BISOGNI DELLA PERSONA</t>
  </si>
  <si>
    <t>CRITERIO</t>
  </si>
  <si>
    <t>Item a rapporti</t>
  </si>
  <si>
    <t>ITEM
A RAPPORTI</t>
  </si>
  <si>
    <t>Filtri</t>
  </si>
  <si>
    <t>ONCOLOGIA</t>
  </si>
  <si>
    <t>PS</t>
  </si>
  <si>
    <t>PEDIATRIA</t>
  </si>
  <si>
    <t>OSTETRICIA</t>
  </si>
  <si>
    <t>TERAPIA
INTENSIVA</t>
  </si>
  <si>
    <t>MEDICINA
GENERALE</t>
  </si>
  <si>
    <t>CHIRURGIA
GENERALE</t>
  </si>
  <si>
    <t>CENTRO
PRELIEVI</t>
  </si>
  <si>
    <t>REGIONE</t>
  </si>
  <si>
    <t>2</t>
  </si>
  <si>
    <t>3</t>
  </si>
  <si>
    <t>4.1</t>
  </si>
  <si>
    <t>4.2</t>
  </si>
  <si>
    <t>5</t>
  </si>
  <si>
    <t>6</t>
  </si>
  <si>
    <t>7</t>
  </si>
  <si>
    <t>8</t>
  </si>
  <si>
    <t>9.1</t>
  </si>
  <si>
    <t>9.2</t>
  </si>
  <si>
    <t>10.1</t>
  </si>
  <si>
    <t>10.2</t>
  </si>
  <si>
    <t>11</t>
  </si>
  <si>
    <t>12</t>
  </si>
  <si>
    <t>13</t>
  </si>
  <si>
    <t>14.1</t>
  </si>
  <si>
    <t>14.2</t>
  </si>
  <si>
    <t>15</t>
  </si>
  <si>
    <t>16</t>
  </si>
  <si>
    <t>17</t>
  </si>
  <si>
    <t>18</t>
  </si>
  <si>
    <t>19.1</t>
  </si>
  <si>
    <t>19.2</t>
  </si>
  <si>
    <t>19.3</t>
  </si>
  <si>
    <t>20.1</t>
  </si>
  <si>
    <t>20.2</t>
  </si>
  <si>
    <t>20.3</t>
  </si>
  <si>
    <t>20.4</t>
  </si>
  <si>
    <t>21</t>
  </si>
  <si>
    <t>22.1</t>
  </si>
  <si>
    <t>22.2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</si>
  <si>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</si>
  <si>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</si>
  <si>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</si>
  <si>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</si>
  <si>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</si>
  <si>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</si>
  <si>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</si>
  <si>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</si>
  <si>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</si>
  <si>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</si>
  <si>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</t>
  </si>
  <si>
    <t>32.1</t>
  </si>
  <si>
    <t>32.2</t>
  </si>
  <si>
    <t>32.3</t>
  </si>
  <si>
    <t>33</t>
  </si>
  <si>
    <t>34</t>
  </si>
  <si>
    <t>35.1</t>
  </si>
  <si>
    <t>35.2</t>
  </si>
  <si>
    <t>36</t>
  </si>
  <si>
    <t>37</t>
  </si>
  <si>
    <t>38</t>
  </si>
  <si>
    <t>39</t>
  </si>
  <si>
    <t>40.1</t>
  </si>
  <si>
    <t>40.2</t>
  </si>
  <si>
    <t>41.1</t>
  </si>
  <si>
    <t>41.2</t>
  </si>
  <si>
    <t>41.3</t>
  </si>
  <si>
    <t>41.4</t>
  </si>
  <si>
    <t>41.5</t>
  </si>
  <si>
    <t>42</t>
  </si>
  <si>
    <t>43</t>
  </si>
  <si>
    <t>44</t>
  </si>
  <si>
    <t>45</t>
  </si>
  <si>
    <t>46</t>
  </si>
  <si>
    <t>47</t>
  </si>
  <si>
    <t>Piemonte</t>
  </si>
  <si>
    <t>7.5</t>
  </si>
  <si>
    <t>RISULTATI PER ITEM</t>
  </si>
  <si>
    <t>MEDIA
AREA 1</t>
  </si>
  <si>
    <t>RISULTATI PER SOTTOAREA</t>
  </si>
  <si>
    <t xml:space="preserve"> </t>
  </si>
  <si>
    <t>CUP</t>
  </si>
  <si>
    <t>URP</t>
  </si>
  <si>
    <t>SPDC</t>
  </si>
  <si>
    <t>49.1</t>
  </si>
  <si>
    <t>49.2</t>
  </si>
  <si>
    <t>49.3</t>
  </si>
  <si>
    <t>49.4</t>
  </si>
  <si>
    <t>50.1</t>
  </si>
  <si>
    <t>50.2</t>
  </si>
  <si>
    <t>50.3</t>
  </si>
  <si>
    <t>50.4</t>
  </si>
  <si>
    <t>51.1</t>
  </si>
  <si>
    <t>51.2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</si>
  <si>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</si>
  <si>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</si>
  <si>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</si>
  <si>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</si>
  <si>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</si>
  <si>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</si>
  <si>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</si>
  <si>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</si>
  <si>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</si>
  <si>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61.1</t>
  </si>
  <si>
    <t>61.2</t>
  </si>
  <si>
    <t>61.3</t>
  </si>
  <si>
    <t>61.4</t>
  </si>
  <si>
    <t>61.5</t>
  </si>
  <si>
    <t>61.6</t>
  </si>
  <si>
    <t>62</t>
  </si>
  <si>
    <t>63.1</t>
  </si>
  <si>
    <t>63.2</t>
  </si>
  <si>
    <t>64</t>
  </si>
  <si>
    <t>65.1</t>
  </si>
  <si>
    <t>65.2</t>
  </si>
  <si>
    <t>65.3</t>
  </si>
  <si>
    <t>66.1</t>
  </si>
  <si>
    <t>66.2</t>
  </si>
  <si>
    <t>66.3</t>
  </si>
  <si>
    <t>67.1</t>
  </si>
  <si>
    <t>67.2</t>
  </si>
  <si>
    <t>67.3</t>
  </si>
  <si>
    <t>68</t>
  </si>
  <si>
    <t>69.1</t>
  </si>
  <si>
    <t>69.2</t>
  </si>
  <si>
    <t>69.3</t>
  </si>
  <si>
    <t>70</t>
  </si>
  <si>
    <t>71</t>
  </si>
  <si>
    <t>72.1</t>
  </si>
  <si>
    <t>72.2</t>
  </si>
  <si>
    <t>73.1</t>
  </si>
  <si>
    <t>73.2</t>
  </si>
  <si>
    <t>73.3</t>
  </si>
  <si>
    <t>74</t>
  </si>
  <si>
    <t>75</t>
  </si>
  <si>
    <t>76</t>
  </si>
  <si>
    <t>77</t>
  </si>
  <si>
    <t>78</t>
  </si>
  <si>
    <t>79</t>
  </si>
  <si>
    <t>80</t>
  </si>
  <si>
    <t>81.1</t>
  </si>
  <si>
    <t>81.2</t>
  </si>
  <si>
    <t>82.1</t>
  </si>
  <si>
    <t>82.2</t>
  </si>
  <si>
    <t>83</t>
  </si>
  <si>
    <t>84</t>
  </si>
  <si>
    <t>85</t>
  </si>
  <si>
    <t>86</t>
  </si>
  <si>
    <t>87</t>
  </si>
  <si>
    <t>88</t>
  </si>
  <si>
    <t>89</t>
  </si>
  <si>
    <t>90</t>
  </si>
  <si>
    <t>91.1</t>
  </si>
  <si>
    <t>91.2</t>
  </si>
  <si>
    <t>91.3</t>
  </si>
  <si>
    <t>91.4</t>
  </si>
  <si>
    <t>91.5</t>
  </si>
  <si>
    <t>91.6</t>
  </si>
  <si>
    <t>92.1</t>
  </si>
  <si>
    <t>92.2</t>
  </si>
  <si>
    <t>92.3</t>
  </si>
  <si>
    <t>92.4</t>
  </si>
  <si>
    <t>93.1</t>
  </si>
  <si>
    <t>93.2</t>
  </si>
  <si>
    <t>93.3</t>
  </si>
  <si>
    <t>93.4</t>
  </si>
  <si>
    <t>94.1</t>
  </si>
  <si>
    <t>94.2</t>
  </si>
  <si>
    <t>94.3</t>
  </si>
  <si>
    <t>94.4</t>
  </si>
  <si>
    <t xml:space="preserve">MEDIA
AREA 2
</t>
  </si>
  <si>
    <t>MEDIA
AREA 2</t>
  </si>
  <si>
    <t>CENTRO PRELIEVI</t>
  </si>
  <si>
    <t>MEDICINA GENERALE</t>
  </si>
  <si>
    <t xml:space="preserve">DENOMINAZIONE
STRUTTURA </t>
  </si>
  <si>
    <t>95.1</t>
  </si>
  <si>
    <t>95.2</t>
  </si>
  <si>
    <t>95.3</t>
  </si>
  <si>
    <t>95.4</t>
  </si>
  <si>
    <t>95.5</t>
  </si>
  <si>
    <t>96.1</t>
  </si>
  <si>
    <t>96.2</t>
  </si>
  <si>
    <t>96.3</t>
  </si>
  <si>
    <t>96.4</t>
  </si>
  <si>
    <t>96.5</t>
  </si>
  <si>
    <t>96.6</t>
  </si>
  <si>
    <t>96.7</t>
  </si>
  <si>
    <t>97.1</t>
  </si>
  <si>
    <t>97.2</t>
  </si>
  <si>
    <t>98.1</t>
  </si>
  <si>
    <t>98.2</t>
  </si>
  <si>
    <t>98.3</t>
  </si>
  <si>
    <t>98.4</t>
  </si>
  <si>
    <t>98.5</t>
  </si>
  <si>
    <t>99</t>
  </si>
  <si>
    <t>100</t>
  </si>
  <si>
    <t>101.1</t>
  </si>
  <si>
    <t>101.2</t>
  </si>
  <si>
    <t>102.1</t>
  </si>
  <si>
    <t>102.2</t>
  </si>
  <si>
    <t>103.1</t>
  </si>
  <si>
    <t>103.2</t>
  </si>
  <si>
    <t>104.1</t>
  </si>
  <si>
    <t>104.2</t>
  </si>
  <si>
    <t>105</t>
  </si>
  <si>
    <t>106</t>
  </si>
  <si>
    <t>107.1</t>
  </si>
  <si>
    <t>107.2</t>
  </si>
  <si>
    <t>108</t>
  </si>
  <si>
    <t>109</t>
  </si>
  <si>
    <t>110.1</t>
  </si>
  <si>
    <t>110.2</t>
  </si>
  <si>
    <t>110.3</t>
  </si>
  <si>
    <t>110.4</t>
  </si>
  <si>
    <t>110.5</t>
  </si>
  <si>
    <t>111</t>
  </si>
  <si>
    <t>112</t>
  </si>
  <si>
    <t>113.1</t>
  </si>
  <si>
    <t>113.2</t>
  </si>
  <si>
    <t>113.3</t>
  </si>
  <si>
    <t>114.1</t>
  </si>
  <si>
    <t>114.2</t>
  </si>
  <si>
    <t>114.3</t>
  </si>
  <si>
    <t>114.4</t>
  </si>
  <si>
    <t>114.5</t>
  </si>
  <si>
    <t>114.6</t>
  </si>
  <si>
    <t>114.7</t>
  </si>
  <si>
    <t>115</t>
  </si>
  <si>
    <t>MEDIA
AREA 3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</si>
  <si>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</si>
  <si>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</si>
  <si>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</si>
  <si>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</si>
  <si>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</si>
  <si>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</si>
  <si>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</si>
  <si>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</si>
  <si>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</si>
  <si>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</si>
  <si>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</si>
  <si>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</si>
  <si>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</si>
  <si>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</si>
  <si>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</si>
  <si>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</si>
  <si>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132.1</t>
  </si>
  <si>
    <t>132.2</t>
  </si>
  <si>
    <t>133</t>
  </si>
  <si>
    <t>134.1</t>
  </si>
  <si>
    <t>134.2</t>
  </si>
  <si>
    <t>135.1</t>
  </si>
  <si>
    <t>135.2</t>
  </si>
  <si>
    <t>136.1</t>
  </si>
  <si>
    <t>136.2</t>
  </si>
  <si>
    <t>136.3</t>
  </si>
  <si>
    <t>136.4</t>
  </si>
  <si>
    <t>137.1</t>
  </si>
  <si>
    <t>137.2</t>
  </si>
  <si>
    <t>138.1</t>
  </si>
  <si>
    <t>138.2</t>
  </si>
  <si>
    <t>138.3</t>
  </si>
  <si>
    <t>139</t>
  </si>
  <si>
    <t>140</t>
  </si>
  <si>
    <t>141</t>
  </si>
  <si>
    <t>142</t>
  </si>
  <si>
    <t>MEDIA
AREA 4</t>
  </si>
  <si>
    <t>1</t>
  </si>
  <si>
    <t>3.1</t>
  </si>
  <si>
    <t>3.2</t>
  </si>
  <si>
    <t>3.3</t>
  </si>
  <si>
    <t>3.4</t>
  </si>
  <si>
    <t>4.3</t>
  </si>
  <si>
    <t>5.1</t>
  </si>
  <si>
    <t>5.2</t>
  </si>
  <si>
    <t>5.3</t>
  </si>
  <si>
    <t>9</t>
  </si>
  <si>
    <t>10.3</t>
  </si>
  <si>
    <t>10.4</t>
  </si>
  <si>
    <t>10.5</t>
  </si>
  <si>
    <t>12.1</t>
  </si>
  <si>
    <t>12.2</t>
  </si>
  <si>
    <t>12.3</t>
  </si>
  <si>
    <t>14.3</t>
  </si>
  <si>
    <t>14.4</t>
  </si>
  <si>
    <t xml:space="preserve">  </t>
  </si>
  <si>
    <t>Punteggio MODULO SICUREZZA</t>
  </si>
  <si>
    <t>MODULO SICUREZZA</t>
  </si>
  <si>
    <t>=10</t>
  </si>
  <si>
    <t>AREA1
Processi assistenziali e organizzativi orientati al rispetto e alla specificità della persona</t>
  </si>
  <si>
    <t>AREA 2
Accessibilità fisica, vivibilità e comfort dei luoghi di cura</t>
  </si>
  <si>
    <t>AREA 3
Accesso alle informazioni, semplificazione e trasparenza</t>
  </si>
  <si>
    <t>AREA 4
Cura della relazione con il paziente e con il cittadino</t>
  </si>
  <si>
    <t>Presenza di progetti/ attività per favorire le esigenze didattiche e la continuità scolastica del bambino/ adolescente</t>
  </si>
  <si>
    <t>Presenza di almeno un percorso accessibile per disabili motori per il CUP</t>
  </si>
  <si>
    <t>Presenza di accesso privilegiato al Centro prelievi per categorie definite di utenti</t>
  </si>
  <si>
    <t>Presenza di un servizio di accoglienza per i cittadini che accedono al Pronto Soccorso</t>
  </si>
  <si>
    <t>Presenza di una funzione aziendale dedicata alla gestione del rischio clinico</t>
  </si>
  <si>
    <t>Possibilità per le partorienti di avere una persona di fiducia in sala travaglio</t>
  </si>
  <si>
    <t>Presenza di almeno un percorso accessibile per disabili motori per l'URP</t>
  </si>
  <si>
    <t>Presenza di una qualsiasi documentazione inerente agli obblighi relativi alla consegna dei farmaci per il proseguimento della terapia prescritta per i pazienti visitati o in dimissione</t>
  </si>
  <si>
    <t>Presenza di un protocollo scritto rivolto agli operatori sanitari per promuovere l'allattamento al seno</t>
  </si>
  <si>
    <t>Presenza del Comitato per le Infezioni Ospedaliere (CIO)</t>
  </si>
  <si>
    <t>Possibilità per le partorienti di avere una persona di fiducia in sala parto</t>
  </si>
  <si>
    <t>Presenza di almeno un percorso accessibile per disabili motori per il servizio di diagnostica per immagini</t>
  </si>
  <si>
    <t>Possibilità di ricevere a domicilio la cartella clinica</t>
  </si>
  <si>
    <t>Presenza di una o più iniziative di educazione/ informazione rivolte alle partorienti per favorire l’allattamento al seno</t>
  </si>
  <si>
    <t>Presenza di uno o più documenti sulle misure di isolamento del paziente in ospedale</t>
  </si>
  <si>
    <t>Disponibilità di Rooming in</t>
  </si>
  <si>
    <t>Presenza di almeno un percorso accessibile per disabili motori per il Centro prelievi</t>
  </si>
  <si>
    <t>Possibilità di rilascio di immagini di esami radiologici (TAC, RMN, esami di radiologia tradizionale) su supporto digitale</t>
  </si>
  <si>
    <t>Presenza di un corso di preparazione al parto</t>
  </si>
  <si>
    <t>Presenza di uno o più documenti sulla prevenzione delle infezioni correlate alle pratiche assistenziali</t>
  </si>
  <si>
    <t>Possibilità per un genitore di assistere senza limiti di orario il proprio figlio in terapia intensiva neonatale</t>
  </si>
  <si>
    <t>Presenza di posti auto riservati ai disabili che accedono alla struttura</t>
  </si>
  <si>
    <t>Presenza di procedura aziendale o altra documentazione aziendale nella quale si richiama l'obbligo, per i medici che effettuano visite ambulatoriali, di rilasciare apposito referto</t>
  </si>
  <si>
    <t>Presenza di una o più iniziative per informare i cittadini sulle modalità di dichiarazione di volontà a donare organi</t>
  </si>
  <si>
    <t>Presenza di uno o più documenti sulle attività di Sorveglianza</t>
  </si>
  <si>
    <t>Possibilità per un genitore di assistere senza limiti di orario il proprio figlio ricoverato</t>
  </si>
  <si>
    <t>Possibilità di far scendere dall'auto gli utenti con difficoltà di deambulazione davanti all'ingresso principale della struttura</t>
  </si>
  <si>
    <t>Presenza di uno o più strumenti informativi nella Unità Operativa di medicina generale/ Modulo di degenza di Area funzionale medica - livello a media intensità di cure su: medico/ i responsabile/ i dell’Unità Operativa/ Modulo di degenza</t>
  </si>
  <si>
    <t>Realizzazione negli ultimi 36 mesi di uno o più corsi di formazione sui temi della diversità culturale rivolti agli operatori sanitari maggiormente a contatto con l’utenza straniera</t>
  </si>
  <si>
    <t>Presenza di uno o più documenti sulle attività formative per il personale sanitario sul controllo delle infezioni, svolte negli ultimi 24 mesi o in corso</t>
  </si>
  <si>
    <t>Presenza di regolamento che disciplina l'assistenza integrativa non sanitaria</t>
  </si>
  <si>
    <t>Presenza nell'atrio principale di uno o più pannelli aggiornati che indicano l'ubicazione dell'URP</t>
  </si>
  <si>
    <t>Presenza nel sito web aziendale di: elenco della documentazione necessaria per la richiesta della cartella clinica</t>
  </si>
  <si>
    <t>Realizzazione negli ultimi 36 mesi di uno o più corsi di formazione sulla comunicazione clinica e/ o sulla relazione di aiuto per i medici</t>
  </si>
  <si>
    <t>Presenza della soluzione a base alcolica per il lavaggio delle mani: nell’Unità Operativa di Medicina Generale/Modulo di degenza di Area funzionale medica - livello a media intensità di cure</t>
  </si>
  <si>
    <t>Presenza nella cartella clinica di uno o più strumenti per la valutazione del dolore nell’Unità Operativa di medicina generale/ Modulo di degenza di Area funzionale medica – livello a media intensità di cure</t>
  </si>
  <si>
    <t>Presenza nell'atrio principale di uno o più pannelli aggiornati che indicano l'ubicazione del servizio di diagnostica per immagini</t>
  </si>
  <si>
    <t>Presenza nel sito web aziendale di: presenza nella "sezione trasparenza" del sito di contatti telefonici ed e-mail cui il cittadino possa rivolgersi per qualsiasi richiesta inerente ai compiti istituzionali</t>
  </si>
  <si>
    <t>Realizzazione negli ultimi 36 mesi di uno o più corsi di formazione sulla comunicazione clinica e/ o sulla relazione di aiuto per gli infermieri</t>
  </si>
  <si>
    <t>Presenza della soluzione a base alcolica per il lavaggio delle mani: nell’Unità Operativa di Chirurgia Generale/ Modulo di degenza di Area chirurgica – livello a media intensità di cure</t>
  </si>
  <si>
    <t>Presenza nella cartella clinica di uno o più strumenti per la valutazione del dolore nell’Unità Operativa di chirurgia generale/ Modulo di degenza di Area funzionale chirurgica-livello a media intensità di cure</t>
  </si>
  <si>
    <t>Presenza nell'atrio principale di uno o più pannelli aggiornati che indicano l'ubicazione dell’Unità Operativa di medicina generale/ Modulo di degenza di Area funzionale medica - livello a media intensità di cure</t>
  </si>
  <si>
    <t>Realizzazione negli ultimi 36 mesi di uno o più corsi di formazione sulla gestione della fase del fine vita per gli operatori sanitari</t>
  </si>
  <si>
    <t>Presenza della soluzione a base alcolica per il lavaggio delle mani: nell’Unità Operativa/ Modulo di degenza di (specificare)</t>
  </si>
  <si>
    <t>Presenza nella cartella clinica di uno o più strumenti per la valutazione del dolore nelle Unità Operative/Moduli di degenza per pazienti oncologici</t>
  </si>
  <si>
    <t>Presenza nell'atrio principale di uno o più pannelli aggiornati che indicano l'ubicazione dell’Unità Operativa di chirurgia generale/ Modulo di degenza di Area chirurgica – livello a media intensità di cure</t>
  </si>
  <si>
    <t>Realizzazione negli ultimi 24 mesi di una qualche forma di analisi periodica quali-quantitativa dei reclami ricevuti dall'URP (relazioni trimestrali, rapporti annuali, ecc.)</t>
  </si>
  <si>
    <t>Adozione della checklist per la sicurezza in sala operatoria, formulata dal Ministero della Salute sulla base delle indicazioni dell'OMS, o di un adattamento della stessa all’interno della sala operatoria</t>
  </si>
  <si>
    <t>Adozione di linee guida e/o protocolli per il trattamento del dolore nell’Unità Operativa di chirurgia generale/ Modulo di degenza di Area chirurgica – livello a media intensità di cure</t>
  </si>
  <si>
    <t>Presenza di collegamenti che consentono ai ricoverati dell’Unità Operativa di chirurgia generale / Modulo di degenza di Area chirurgica – livello a media intensità di cure - di raggiungere il blocco operatorio con un percorso interno</t>
  </si>
  <si>
    <t>Presenza di un sistema di segnalazione degli eventi avversi e dei “quasi errori” (near misses)</t>
  </si>
  <si>
    <t>Realizzazione negli ultimi 36 mesi di uno o più corsi di formazione sulla gestione del dolore per medici</t>
  </si>
  <si>
    <t>Presenza di collegamenti che consentono alle partorienti di raggiungere il blocco parto o il blocco operatorio (in caso di parto cesareo o altri interventi) con un percorso interno</t>
  </si>
  <si>
    <t>Presenza di uno o più documenti che descrivono, in caso di coinvolgimento di un paziente in un evento avverso, chi e come deve comunicare al paziente e ai suoi familiari: il rincrescimento per l’accaduto</t>
  </si>
  <si>
    <t>Realizzazione negli ultimi 36 mesi di uno o più corsi di formazione sulla gestione del dolore per infermieri</t>
  </si>
  <si>
    <t>Unità Operative/ Moduli di degenza di pediatria dotati di arredi adatti ai bambini</t>
  </si>
  <si>
    <t>Presenza di uno o più documenti che descrivono, in caso di coinvolgimento di un paziente in un evento avverso, chi e come deve comunicare al paziente e ai suoi familiari: cosa si sta facendo per limitare e mitigare le conseguenze dell’evento avverso</t>
  </si>
  <si>
    <t>Presenza di attività/ iniziative di informazione circa il diritto delle donne a partorire in anonimato</t>
  </si>
  <si>
    <t>Unità Operative/ Moduli di degenza di pediatria dotati di pareti e corridoi colorati</t>
  </si>
  <si>
    <t>Presenza di istruzioni per la corretta identificazione del paziente: per la somministrazione di un farmaco</t>
  </si>
  <si>
    <t>Presenza di materiale (depliant, modulo, ecc.) per informare i ricoverati (se coscienti e capaci) della possibilità di decidere quali soggetti possono venire a conoscenza del ricovero e del reparto di degenza</t>
  </si>
  <si>
    <t>Unità Operative/ Moduli di degenza di pediatria dotati di specifici elementi decorativi alle pareti</t>
  </si>
  <si>
    <t>Presenza di istruzioni per la corretta identificazione del paziente: per la trasfusione di sangue ed emoderivati</t>
  </si>
  <si>
    <t>Adozione di soluzioni (ad esempio l'attribuzione di un codice numerico) per evitare che i pazienti in attesa presso il Centro prelievi siano chiamati per nome</t>
  </si>
  <si>
    <t>Possibilità di scelta nel menu tra due o più opzioni, per i pazienti a dieta libera</t>
  </si>
  <si>
    <t>Presenza di una delle seguenti misure per la gestione del rischio di caduta dei pazienti: valutazione del rischio caduta del paziente</t>
  </si>
  <si>
    <t>Presenza di accorgimenti anche provvisori (es. paraventi) per delimitare la visibilità dei pazienti nei reparti di terapie intensive durante l'orario di visita, ai soli familiari e conoscenti</t>
  </si>
  <si>
    <t>Possibilità di interventi straordinari di pulizia nel caso in cui un paziente e/ o un operatore sanitario lo richiedano</t>
  </si>
  <si>
    <t>Presenza di una delle seguenti misure per la gestione del rischio di caduta dei pazienti: interventi per la prevenzione delle cadute</t>
  </si>
  <si>
    <t>Possibilità di assistenza religiosa per cattolici (disponibile nella struttura sanitaria o a chiamata)</t>
  </si>
  <si>
    <t>Possibilità di ricevere il vitto e/o generi di conforto gratuiti per i pazienti in corso di visita nel Day Hospital</t>
  </si>
  <si>
    <t>Presenza di una delle seguenti misure per la gestione del rischio di caduta dei pazienti: segnalazione dell’evento</t>
  </si>
  <si>
    <t>Presenza di cappella cattolica</t>
  </si>
  <si>
    <t xml:space="preserve">Sala d'attesa del Pronto Soccorso con presenza di posti a sedere </t>
  </si>
  <si>
    <t>Presenza di una delle seguenti misure per la gestione del rischio di caduta dei pazienti: formazione del personale sanitario</t>
  </si>
  <si>
    <t>Possibilità di Onoranze Funebri consone alle convinzioni etiche o alla fede del soggetto deceduto, compresa la possibilità per i congiunti d'intervenire personalmente nella ricomposizione della salma secondo il rito di appartenenza</t>
  </si>
  <si>
    <t xml:space="preserve">Sala d'attesa del Centro prelievi con presenza di posti a sedere </t>
  </si>
  <si>
    <t>Utilizzo di una scheda di dimissione dalla Day Surgery contenente i recapiti ai quali fare riferimento in caso di necessità</t>
  </si>
  <si>
    <t>Presenza di una o più procedure operative attraverso le quali al momento delle dimissioni è garantita la continuità delle cure con passaggio ad altro setting assistenziale (Assistenza Domiciliare Integrata, Residenze Sanitarie Assistenziali, ecc.)</t>
  </si>
  <si>
    <t>Presenza di report periodici di monitoraggio di applicazione delle procedure di dimissione con passaggio ad altro setting assistenziale</t>
  </si>
  <si>
    <t>&lt;2,5</t>
  </si>
  <si>
    <t>Presenza di altro locale dedicato alla pratica religiosa</t>
  </si>
  <si>
    <t>Presenza di un Piano aziendale di eliminazione delle barriere sensoriali</t>
  </si>
  <si>
    <t>Possibilità di prenotare prestazioni sanitarie erogate dalla struttura sanitaria tramite l’accesso a uno o più sportelli CUP con apertura di sabato</t>
  </si>
  <si>
    <t>Unità Operative/ Moduli di degenza nelle quali è prevista l'assegnazione a ciascun paziente di uno o più operatori sanitari di riferimento (medico/infermiere) durante il processo di cura</t>
  </si>
  <si>
    <r>
      <rPr>
        <b/>
        <sz val="10"/>
        <rFont val="Arial"/>
        <family val="2"/>
      </rPr>
      <t xml:space="preserve">Nessun item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>2,5</t>
    </r>
  </si>
  <si>
    <t>Presenza di servizio gratuito di autobus/ navetta per gli utenti e i visitatori per i collegamenti tra i padiglioni</t>
  </si>
  <si>
    <t>Possibilità di prenotare prestazioni sanitarie erogate dalla struttura sanitaria tramite l’accesso a uno o più sportelli CUP con chiusura dopo le 17 una o più volte a settimana</t>
  </si>
  <si>
    <t>Fruizione individuale di televisione nelle stanze di degenza dell’Unità Operativa di medicina generale/ Modulo di degenza di Area funzionale medica - livello a media intensità di cure</t>
  </si>
  <si>
    <t>Possibilità per gli utenti di prenotare presso il CUP prestazioni erogate dalla struttura sanitaria tramite il proprio medico di medicina generale - MMG</t>
  </si>
  <si>
    <t>Fruizione individuale di televisione nelle stanze di degenza dell’Unità Operativa di chirurgia generale/ Modulo di degenza di Area chirurgica – livello a media intensità di cure</t>
  </si>
  <si>
    <t>Presenza di modalità alternative di pagamento del ticket utilizzabili all'esterno della struttura sanitaria: esercizi commerciali/ ricevitorie</t>
  </si>
  <si>
    <t>Fruizione individuale di televisione nelle stanze di degenza nell’Unità Operativa/ Modulo di degenza di (specificare)</t>
  </si>
  <si>
    <t>Presenza di modalità alternative di pagamento del ticket utilizzabili all'esterno della struttura sanitaria: farmacie</t>
  </si>
  <si>
    <t>Possibilità di consultare la cartella clinica online ed effettuarne il download</t>
  </si>
  <si>
    <t>Possibilità di consultare i referti di esami diagnostici strumentali online ed effettuarne il download</t>
  </si>
  <si>
    <t>Orari di apertura dello sportello URP: apertura di sabato</t>
  </si>
  <si>
    <t>Orari di apertura dello sportello URP: chiusura dopo le 17 una o più volte a settimana</t>
  </si>
  <si>
    <t>OSPEDALE CHIVASSO</t>
  </si>
  <si>
    <t>OSPEDALE IVREA</t>
  </si>
  <si>
    <t>OSPEDALE CUORGNE'</t>
  </si>
  <si>
    <t>OSPEDALE CIRIE'</t>
  </si>
  <si>
    <t>OSP. CHIVASSO</t>
  </si>
  <si>
    <t>OSP. IVREA</t>
  </si>
  <si>
    <t>OSP. CUORGNE'</t>
  </si>
  <si>
    <t>OSP. CIRIE'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</si>
</sst>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.5"/>
      <color indexed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0"/>
      <name val="Arial"/>
      <family val="0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1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 applyProtection="1">
      <alignment vertical="center"/>
      <protection/>
    </xf>
    <xf numFmtId="164" fontId="0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64" fontId="6" fillId="39" borderId="10" xfId="0" applyNumberFormat="1" applyFont="1" applyFill="1" applyBorder="1" applyAlignment="1">
      <alignment/>
    </xf>
    <xf numFmtId="0" fontId="7" fillId="40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1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6" fillId="41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64" fontId="0" fillId="33" borderId="15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34" borderId="15" xfId="0" applyNumberFormat="1" applyFont="1" applyFill="1" applyBorder="1" applyAlignment="1">
      <alignment horizontal="center" vertical="center"/>
    </xf>
    <xf numFmtId="164" fontId="11" fillId="35" borderId="15" xfId="0" applyNumberFormat="1" applyFont="1" applyFill="1" applyBorder="1" applyAlignment="1" applyProtection="1">
      <alignment horizontal="center" vertical="center"/>
      <protection locked="0"/>
    </xf>
    <xf numFmtId="164" fontId="0" fillId="36" borderId="16" xfId="0" applyNumberFormat="1" applyFont="1" applyFill="1" applyBorder="1" applyAlignment="1">
      <alignment horizontal="center" vertical="center"/>
    </xf>
    <xf numFmtId="164" fontId="6" fillId="37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164" fontId="6" fillId="38" borderId="17" xfId="0" applyNumberFormat="1" applyFont="1" applyFill="1" applyBorder="1" applyAlignment="1">
      <alignment horizontal="center" vertical="center"/>
    </xf>
    <xf numFmtId="164" fontId="6" fillId="38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164" fontId="6" fillId="38" borderId="20" xfId="0" applyNumberFormat="1" applyFont="1" applyFill="1" applyBorder="1" applyAlignment="1">
      <alignment horizontal="center" vertical="center"/>
    </xf>
    <xf numFmtId="164" fontId="6" fillId="34" borderId="19" xfId="0" applyNumberFormat="1" applyFont="1" applyFill="1" applyBorder="1" applyAlignment="1">
      <alignment horizontal="center" vertical="center"/>
    </xf>
    <xf numFmtId="164" fontId="6" fillId="35" borderId="19" xfId="0" applyNumberFormat="1" applyFont="1" applyFill="1" applyBorder="1" applyAlignment="1">
      <alignment horizontal="center" vertical="center"/>
    </xf>
    <xf numFmtId="164" fontId="6" fillId="36" borderId="19" xfId="0" applyNumberFormat="1" applyFont="1" applyFill="1" applyBorder="1" applyAlignment="1">
      <alignment horizontal="center" vertical="center"/>
    </xf>
    <xf numFmtId="164" fontId="6" fillId="37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43" borderId="25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6" borderId="26" xfId="0" applyFont="1" applyFill="1" applyBorder="1" applyAlignment="1">
      <alignment horizontal="center" vertical="center" wrapText="1"/>
    </xf>
    <xf numFmtId="0" fontId="6" fillId="47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/>
    </xf>
    <xf numFmtId="164" fontId="6" fillId="38" borderId="19" xfId="0" applyNumberFormat="1" applyFont="1" applyFill="1" applyBorder="1" applyAlignment="1">
      <alignment horizontal="center"/>
    </xf>
    <xf numFmtId="164" fontId="0" fillId="38" borderId="17" xfId="0" applyNumberFormat="1" applyFont="1" applyFill="1" applyBorder="1" applyAlignment="1">
      <alignment/>
    </xf>
    <xf numFmtId="164" fontId="6" fillId="38" borderId="17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38" borderId="17" xfId="0" applyFont="1" applyFill="1" applyBorder="1" applyAlignment="1">
      <alignment/>
    </xf>
    <xf numFmtId="164" fontId="6" fillId="38" borderId="18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38" borderId="18" xfId="0" applyFont="1" applyFill="1" applyBorder="1" applyAlignment="1">
      <alignment/>
    </xf>
    <xf numFmtId="164" fontId="6" fillId="38" borderId="20" xfId="0" applyNumberFormat="1" applyFont="1" applyFill="1" applyBorder="1" applyAlignment="1">
      <alignment horizontal="center"/>
    </xf>
    <xf numFmtId="164" fontId="6" fillId="38" borderId="33" xfId="0" applyNumberFormat="1" applyFont="1" applyFill="1" applyBorder="1" applyAlignment="1">
      <alignment horizontal="center"/>
    </xf>
    <xf numFmtId="164" fontId="6" fillId="38" borderId="34" xfId="0" applyNumberFormat="1" applyFont="1" applyFill="1" applyBorder="1" applyAlignment="1">
      <alignment horizontal="center"/>
    </xf>
    <xf numFmtId="164" fontId="6" fillId="38" borderId="35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42" borderId="3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46" borderId="3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 wrapText="1"/>
    </xf>
    <xf numFmtId="0" fontId="6" fillId="43" borderId="37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0" fontId="6" fillId="45" borderId="39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6" fillId="38" borderId="0" xfId="0" applyFont="1" applyFill="1" applyAlignment="1">
      <alignment horizontal="center" vertical="center"/>
    </xf>
    <xf numFmtId="164" fontId="6" fillId="38" borderId="33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164" fontId="6" fillId="38" borderId="35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6" fillId="38" borderId="19" xfId="0" applyNumberFormat="1" applyFont="1" applyFill="1" applyBorder="1" applyAlignment="1">
      <alignment horizontal="center" vertical="center"/>
    </xf>
    <xf numFmtId="0" fontId="3" fillId="36" borderId="4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3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 applyProtection="1">
      <alignment horizontal="center" vertical="center"/>
      <protection/>
    </xf>
    <xf numFmtId="0" fontId="18" fillId="41" borderId="10" xfId="0" applyFont="1" applyFill="1" applyBorder="1" applyAlignment="1" applyProtection="1">
      <alignment horizontal="center" vertical="center" wrapText="1"/>
      <protection/>
    </xf>
    <xf numFmtId="0" fontId="18" fillId="4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vertical="center"/>
      <protection/>
    </xf>
    <xf numFmtId="0" fontId="12" fillId="37" borderId="10" xfId="0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8" fillId="38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0" fontId="9" fillId="38" borderId="10" xfId="0" applyFont="1" applyFill="1" applyBorder="1" applyAlignment="1">
      <alignment vertical="center"/>
    </xf>
    <xf numFmtId="164" fontId="9" fillId="38" borderId="10" xfId="0" applyNumberFormat="1" applyFont="1" applyFill="1" applyBorder="1" applyAlignment="1">
      <alignment vertical="center"/>
    </xf>
    <xf numFmtId="0" fontId="4" fillId="46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>
      <alignment horizontal="center"/>
    </xf>
    <xf numFmtId="164" fontId="6" fillId="38" borderId="20" xfId="0" applyNumberFormat="1" applyFont="1" applyFill="1" applyBorder="1" applyAlignment="1">
      <alignment horizontal="center"/>
    </xf>
    <xf numFmtId="164" fontId="6" fillId="38" borderId="17" xfId="0" applyNumberFormat="1" applyFont="1" applyFill="1" applyBorder="1" applyAlignment="1">
      <alignment horizontal="center"/>
    </xf>
    <xf numFmtId="164" fontId="6" fillId="38" borderId="33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6" fillId="45" borderId="26" xfId="0" applyFont="1" applyFill="1" applyBorder="1" applyAlignment="1">
      <alignment horizontal="center" vertical="center" wrapText="1"/>
    </xf>
    <xf numFmtId="164" fontId="6" fillId="38" borderId="19" xfId="0" applyNumberFormat="1" applyFont="1" applyFill="1" applyBorder="1" applyAlignment="1">
      <alignment horizontal="center"/>
    </xf>
    <xf numFmtId="0" fontId="14" fillId="33" borderId="42" xfId="0" applyFont="1" applyFill="1" applyBorder="1" applyAlignment="1" applyProtection="1">
      <alignment horizontal="center" vertical="center" wrapText="1"/>
      <protection locked="0"/>
    </xf>
    <xf numFmtId="0" fontId="14" fillId="33" borderId="43" xfId="0" applyFont="1" applyFill="1" applyBorder="1" applyAlignment="1" applyProtection="1">
      <alignment horizontal="center" vertical="center" wrapText="1"/>
      <protection locked="0"/>
    </xf>
    <xf numFmtId="0" fontId="14" fillId="33" borderId="44" xfId="0" applyFont="1" applyFill="1" applyBorder="1" applyAlignment="1" applyProtection="1">
      <alignment horizontal="center" vertical="center" wrapText="1"/>
      <protection locked="0"/>
    </xf>
    <xf numFmtId="0" fontId="14" fillId="33" borderId="45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 wrapText="1"/>
    </xf>
    <xf numFmtId="0" fontId="6" fillId="47" borderId="26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6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16" fillId="34" borderId="24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6" fillId="34" borderId="46" xfId="0" applyFont="1" applyFill="1" applyBorder="1" applyAlignment="1" applyProtection="1">
      <alignment horizontal="center" vertical="center" wrapText="1"/>
      <protection locked="0"/>
    </xf>
    <xf numFmtId="164" fontId="6" fillId="38" borderId="20" xfId="0" applyNumberFormat="1" applyFont="1" applyFill="1" applyBorder="1" applyAlignment="1">
      <alignment horizontal="center" vertical="center"/>
    </xf>
    <xf numFmtId="164" fontId="6" fillId="38" borderId="33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1" fillId="35" borderId="1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6" fillId="46" borderId="32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46" xfId="0" applyFont="1" applyFill="1" applyBorder="1" applyAlignment="1" applyProtection="1">
      <alignment horizontal="center" vertical="center" wrapText="1"/>
      <protection locked="0"/>
    </xf>
    <xf numFmtId="0" fontId="1" fillId="35" borderId="32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1" fillId="36" borderId="19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" fillId="36" borderId="46" xfId="0" applyFont="1" applyFill="1" applyBorder="1" applyAlignment="1" applyProtection="1">
      <alignment horizontal="center" vertical="center" wrapText="1"/>
      <protection locked="0"/>
    </xf>
    <xf numFmtId="0" fontId="1" fillId="36" borderId="32" xfId="0" applyFont="1" applyFill="1" applyBorder="1" applyAlignment="1" applyProtection="1">
      <alignment horizontal="center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 wrapText="1"/>
      <protection locked="0"/>
    </xf>
    <xf numFmtId="164" fontId="18" fillId="38" borderId="2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3" max="3" width="26.57421875" style="0" customWidth="1"/>
    <col min="4" max="8" width="30.7109375" style="0" customWidth="1"/>
    <col min="10" max="10" width="74.421875" style="0" customWidth="1"/>
    <col min="11" max="11" width="19.8515625" style="0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5">
      <c r="A3" s="3"/>
      <c r="B3" s="3"/>
      <c r="C3" s="3"/>
      <c r="D3" s="4" t="s">
        <v>1</v>
      </c>
      <c r="E3" s="5" t="s">
        <v>2</v>
      </c>
      <c r="F3" s="6" t="s">
        <v>3</v>
      </c>
      <c r="G3" s="7" t="s">
        <v>4</v>
      </c>
      <c r="H3" s="8" t="s">
        <v>5</v>
      </c>
    </row>
    <row r="4" spans="1:8" ht="66" customHeight="1">
      <c r="A4" s="3"/>
      <c r="B4" s="3"/>
      <c r="C4" s="9" t="s">
        <v>6</v>
      </c>
      <c r="D4" s="10" t="s">
        <v>7</v>
      </c>
      <c r="E4" s="11" t="s">
        <v>8</v>
      </c>
      <c r="F4" s="12" t="s">
        <v>9</v>
      </c>
      <c r="G4" s="13" t="s">
        <v>10</v>
      </c>
      <c r="H4" s="14" t="s">
        <v>0</v>
      </c>
    </row>
    <row r="5" spans="1:8" s="18" customFormat="1" ht="30" customHeight="1">
      <c r="A5" s="15"/>
      <c r="B5" s="15"/>
      <c r="C5" s="16"/>
      <c r="D5" s="17">
        <v>7.9</v>
      </c>
      <c r="E5" s="17">
        <v>7.8</v>
      </c>
      <c r="F5" s="17">
        <v>6.9</v>
      </c>
      <c r="G5" s="17">
        <v>8.2</v>
      </c>
      <c r="H5" s="17">
        <v>7.7</v>
      </c>
    </row>
    <row r="7" spans="9:12" ht="25.5">
      <c r="I7" s="19" t="s">
        <v>11</v>
      </c>
      <c r="J7" s="20" t="s">
        <v>12</v>
      </c>
      <c r="K7" s="21" t="s">
        <v>13</v>
      </c>
      <c r="L7" s="22" t="s">
        <v>14</v>
      </c>
    </row>
    <row r="8" spans="9:12" ht="12.75">
      <c r="I8" s="23">
        <v>2017</v>
      </c>
      <c r="J8" s="24" t="s">
        <v>477</v>
      </c>
      <c r="K8" s="25">
        <v>5.943661971830986</v>
      </c>
      <c r="L8" s="22">
        <f>$K$12</f>
        <v>7.7</v>
      </c>
    </row>
    <row r="9" spans="9:12" ht="12.75">
      <c r="I9" s="23">
        <v>2017</v>
      </c>
      <c r="J9" s="24" t="s">
        <v>480</v>
      </c>
      <c r="K9" s="25">
        <v>6.309012875536481</v>
      </c>
      <c r="L9" s="22">
        <f>$K$12</f>
        <v>7.7</v>
      </c>
    </row>
    <row r="10" spans="9:12" ht="12.75">
      <c r="I10" s="23">
        <v>2017</v>
      </c>
      <c r="J10" s="24" t="s">
        <v>478</v>
      </c>
      <c r="K10" s="25">
        <v>6.161904761904762</v>
      </c>
      <c r="L10" s="22">
        <f>$K$12</f>
        <v>7.7</v>
      </c>
    </row>
    <row r="11" spans="3:12" ht="15">
      <c r="C11" s="3"/>
      <c r="D11" s="232" t="s">
        <v>5</v>
      </c>
      <c r="E11" s="232"/>
      <c r="I11" s="23">
        <v>2017</v>
      </c>
      <c r="J11" s="24" t="s">
        <v>479</v>
      </c>
      <c r="K11" s="25">
        <v>5.209302325581396</v>
      </c>
      <c r="L11" s="22">
        <f>$K$12</f>
        <v>7.7</v>
      </c>
    </row>
    <row r="12" spans="3:12" ht="15" customHeight="1">
      <c r="C12" s="3"/>
      <c r="D12" s="233" t="s">
        <v>0</v>
      </c>
      <c r="E12" s="233"/>
      <c r="I12" s="27">
        <v>2017</v>
      </c>
      <c r="J12" s="28" t="s">
        <v>6</v>
      </c>
      <c r="K12" s="28">
        <v>7.7</v>
      </c>
      <c r="L12" s="22"/>
    </row>
    <row r="13" spans="3:5" ht="15">
      <c r="C13" s="3"/>
      <c r="D13" s="234" t="s">
        <v>6</v>
      </c>
      <c r="E13" s="234"/>
    </row>
    <row r="14" spans="3:5" ht="15">
      <c r="C14" s="26" t="s">
        <v>15</v>
      </c>
      <c r="D14" s="235">
        <v>7.7</v>
      </c>
      <c r="E14" s="236"/>
    </row>
    <row r="15" spans="3:5" ht="15">
      <c r="C15" s="26" t="s">
        <v>16</v>
      </c>
      <c r="D15" s="235">
        <v>5.2</v>
      </c>
      <c r="E15" s="236"/>
    </row>
    <row r="16" spans="3:5" ht="15">
      <c r="C16" s="26" t="s">
        <v>17</v>
      </c>
      <c r="D16" s="235">
        <v>6.3</v>
      </c>
      <c r="E16" s="236"/>
    </row>
  </sheetData>
  <sheetProtection selectLockedCells="1" selectUnlockedCells="1"/>
  <mergeCells count="6">
    <mergeCell ref="D11:E11"/>
    <mergeCell ref="D12:E12"/>
    <mergeCell ref="D13:E13"/>
    <mergeCell ref="D14:E14"/>
    <mergeCell ref="D15:E15"/>
    <mergeCell ref="D16:E1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5">
      <selection activeCell="B56" sqref="B56"/>
    </sheetView>
  </sheetViews>
  <sheetFormatPr defaultColWidth="19.57421875" defaultRowHeight="12.75"/>
  <cols>
    <col min="1" max="251" width="19.57421875" style="51" customWidth="1"/>
  </cols>
  <sheetData>
    <row r="1" spans="2:40" ht="34.5" customHeight="1">
      <c r="B1" s="139" t="s">
        <v>80</v>
      </c>
      <c r="C1" s="139"/>
      <c r="D1" s="139"/>
      <c r="E1" s="308" t="s">
        <v>32</v>
      </c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</row>
    <row r="2" spans="2:40" ht="34.5" customHeight="1">
      <c r="B2" s="139" t="s">
        <v>81</v>
      </c>
      <c r="C2" s="139"/>
      <c r="D2" s="140"/>
      <c r="E2" s="309" t="s">
        <v>46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 t="s">
        <v>47</v>
      </c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</row>
    <row r="3" spans="2:41" ht="34.5" customHeight="1">
      <c r="B3" s="139" t="s">
        <v>83</v>
      </c>
      <c r="C3" s="139"/>
      <c r="D3" s="140"/>
      <c r="E3" s="310" t="s">
        <v>74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1" t="s">
        <v>75</v>
      </c>
      <c r="U3" s="311"/>
      <c r="V3" s="311"/>
      <c r="W3" s="311"/>
      <c r="X3" s="311"/>
      <c r="Y3" s="311"/>
      <c r="Z3" s="310" t="s">
        <v>76</v>
      </c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243" t="s">
        <v>77</v>
      </c>
      <c r="AM3" s="243"/>
      <c r="AN3" s="177" t="s">
        <v>78</v>
      </c>
      <c r="AO3" s="141"/>
    </row>
    <row r="4" spans="2:40" ht="41.25" customHeight="1" hidden="1">
      <c r="B4" s="75" t="s">
        <v>84</v>
      </c>
      <c r="C4" s="76"/>
      <c r="D4" s="77"/>
      <c r="E4" s="78"/>
      <c r="F4" s="79"/>
      <c r="G4" s="82" t="s">
        <v>85</v>
      </c>
      <c r="H4" s="82" t="s">
        <v>85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79"/>
      <c r="U4" s="79"/>
      <c r="V4" s="79"/>
      <c r="W4" s="79"/>
      <c r="X4" s="79"/>
      <c r="Y4" s="81"/>
      <c r="Z4" s="78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79"/>
      <c r="AM4" s="80"/>
      <c r="AN4" s="81"/>
    </row>
    <row r="5" spans="2:40" s="84" customFormat="1" ht="38.25" customHeight="1" hidden="1">
      <c r="B5" s="85" t="s">
        <v>86</v>
      </c>
      <c r="C5" s="86"/>
      <c r="D5" s="87"/>
      <c r="E5" s="158"/>
      <c r="F5" s="145"/>
      <c r="G5" s="145"/>
      <c r="H5" s="145"/>
      <c r="I5" s="145"/>
      <c r="J5" s="155" t="s">
        <v>88</v>
      </c>
      <c r="K5" s="307" t="s">
        <v>90</v>
      </c>
      <c r="L5" s="307"/>
      <c r="M5" s="307"/>
      <c r="N5" s="307"/>
      <c r="O5" s="178"/>
      <c r="P5" s="145"/>
      <c r="Q5" s="153" t="s">
        <v>90</v>
      </c>
      <c r="R5" s="145"/>
      <c r="S5" s="166"/>
      <c r="T5" s="145"/>
      <c r="U5" s="145"/>
      <c r="V5" s="145"/>
      <c r="W5" s="145"/>
      <c r="X5" s="145"/>
      <c r="Y5" s="179"/>
      <c r="Z5" s="158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53" t="s">
        <v>90</v>
      </c>
      <c r="AL5" s="145"/>
      <c r="AM5" s="166"/>
      <c r="AN5" s="179"/>
    </row>
    <row r="6" spans="1:40" s="107" customFormat="1" ht="30" customHeight="1">
      <c r="A6" s="103" t="s">
        <v>95</v>
      </c>
      <c r="B6" s="35" t="s">
        <v>48</v>
      </c>
      <c r="C6" s="35" t="s">
        <v>25</v>
      </c>
      <c r="D6" s="47" t="s">
        <v>49</v>
      </c>
      <c r="E6" s="180" t="s">
        <v>316</v>
      </c>
      <c r="F6" s="46" t="s">
        <v>317</v>
      </c>
      <c r="G6" s="46" t="s">
        <v>318</v>
      </c>
      <c r="H6" s="46" t="s">
        <v>319</v>
      </c>
      <c r="I6" s="46" t="s">
        <v>320</v>
      </c>
      <c r="J6" s="46" t="s">
        <v>321</v>
      </c>
      <c r="K6" s="46" t="s">
        <v>322</v>
      </c>
      <c r="L6" s="46" t="s">
        <v>323</v>
      </c>
      <c r="M6" s="46" t="s">
        <v>324</v>
      </c>
      <c r="N6" s="46" t="s">
        <v>325</v>
      </c>
      <c r="O6" s="46" t="s">
        <v>326</v>
      </c>
      <c r="P6" s="46" t="s">
        <v>327</v>
      </c>
      <c r="Q6" s="46" t="s">
        <v>328</v>
      </c>
      <c r="R6" s="46" t="s">
        <v>329</v>
      </c>
      <c r="S6" s="46" t="s">
        <v>330</v>
      </c>
      <c r="T6" s="46" t="s">
        <v>331</v>
      </c>
      <c r="U6" s="46" t="s">
        <v>332</v>
      </c>
      <c r="V6" s="46" t="s">
        <v>333</v>
      </c>
      <c r="W6" s="46" t="s">
        <v>334</v>
      </c>
      <c r="X6" s="46" t="s">
        <v>335</v>
      </c>
      <c r="Y6" s="181" t="s">
        <v>336</v>
      </c>
      <c r="Z6" s="180" t="s">
        <v>337</v>
      </c>
      <c r="AA6" s="46" t="s">
        <v>338</v>
      </c>
      <c r="AB6" s="46" t="s">
        <v>339</v>
      </c>
      <c r="AC6" s="46" t="s">
        <v>340</v>
      </c>
      <c r="AD6" s="46" t="s">
        <v>341</v>
      </c>
      <c r="AE6" s="46" t="s">
        <v>342</v>
      </c>
      <c r="AF6" s="46" t="s">
        <v>343</v>
      </c>
      <c r="AG6" s="46" t="s">
        <v>344</v>
      </c>
      <c r="AH6" s="46" t="s">
        <v>345</v>
      </c>
      <c r="AI6" s="46" t="s">
        <v>346</v>
      </c>
      <c r="AJ6" s="46" t="s">
        <v>347</v>
      </c>
      <c r="AK6" s="46" t="s">
        <v>348</v>
      </c>
      <c r="AL6" s="46" t="s">
        <v>349</v>
      </c>
      <c r="AM6" s="46" t="s">
        <v>350</v>
      </c>
      <c r="AN6" s="181" t="s">
        <v>351</v>
      </c>
    </row>
    <row r="7" spans="1:42" ht="12.75">
      <c r="A7" s="52" t="s">
        <v>162</v>
      </c>
      <c r="B7" s="24" t="s">
        <v>481</v>
      </c>
      <c r="C7" s="24" t="s">
        <v>481</v>
      </c>
      <c r="D7" s="169">
        <v>211</v>
      </c>
      <c r="E7" s="170">
        <v>0</v>
      </c>
      <c r="F7" s="112">
        <v>0</v>
      </c>
      <c r="G7" s="112">
        <v>0</v>
      </c>
      <c r="H7" s="112">
        <v>1</v>
      </c>
      <c r="I7" s="112">
        <v>10</v>
      </c>
      <c r="J7" s="112">
        <v>10</v>
      </c>
      <c r="K7" s="112">
        <v>10</v>
      </c>
      <c r="L7" s="112">
        <v>10</v>
      </c>
      <c r="M7" s="112">
        <v>10</v>
      </c>
      <c r="N7" s="112">
        <v>10</v>
      </c>
      <c r="O7" s="112">
        <v>0</v>
      </c>
      <c r="P7" s="112">
        <v>10</v>
      </c>
      <c r="Q7" s="112">
        <v>10</v>
      </c>
      <c r="R7" s="112">
        <v>10</v>
      </c>
      <c r="S7" s="112">
        <v>0</v>
      </c>
      <c r="T7" s="112">
        <v>10</v>
      </c>
      <c r="U7" s="112">
        <v>10</v>
      </c>
      <c r="V7" s="112">
        <v>10</v>
      </c>
      <c r="W7" s="112">
        <v>10</v>
      </c>
      <c r="X7" s="112">
        <v>0</v>
      </c>
      <c r="Y7" s="116">
        <v>0</v>
      </c>
      <c r="Z7" s="170">
        <v>0</v>
      </c>
      <c r="AA7" s="112">
        <v>10</v>
      </c>
      <c r="AB7" s="112">
        <v>10</v>
      </c>
      <c r="AC7" s="112">
        <v>10</v>
      </c>
      <c r="AD7" s="112">
        <v>0</v>
      </c>
      <c r="AE7" s="112">
        <v>10</v>
      </c>
      <c r="AF7" s="112">
        <v>10</v>
      </c>
      <c r="AG7" s="112">
        <v>10</v>
      </c>
      <c r="AH7" s="112">
        <v>10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N7" s="116">
        <v>10</v>
      </c>
      <c r="AP7" s="120"/>
    </row>
    <row r="8" spans="1:42" ht="12.75">
      <c r="A8" s="52" t="s">
        <v>162</v>
      </c>
      <c r="B8" s="24" t="s">
        <v>484</v>
      </c>
      <c r="C8" s="24" t="s">
        <v>484</v>
      </c>
      <c r="D8" s="169">
        <v>262</v>
      </c>
      <c r="E8" s="170">
        <v>0</v>
      </c>
      <c r="F8" s="112">
        <v>0</v>
      </c>
      <c r="G8" s="112">
        <v>0</v>
      </c>
      <c r="H8" s="112">
        <v>0</v>
      </c>
      <c r="I8" s="112">
        <v>10</v>
      </c>
      <c r="J8" s="112" t="s">
        <v>79</v>
      </c>
      <c r="K8" s="112">
        <v>10</v>
      </c>
      <c r="L8" s="112">
        <v>10</v>
      </c>
      <c r="M8" s="112">
        <v>10</v>
      </c>
      <c r="N8" s="112">
        <v>10</v>
      </c>
      <c r="O8" s="112">
        <v>5</v>
      </c>
      <c r="P8" s="112">
        <v>10</v>
      </c>
      <c r="Q8" s="112">
        <v>10</v>
      </c>
      <c r="R8" s="112">
        <v>10</v>
      </c>
      <c r="S8" s="112">
        <v>0</v>
      </c>
      <c r="T8" s="112">
        <v>10</v>
      </c>
      <c r="U8" s="112">
        <v>10</v>
      </c>
      <c r="V8" s="112">
        <v>10</v>
      </c>
      <c r="W8" s="112">
        <v>10</v>
      </c>
      <c r="X8" s="112">
        <v>0</v>
      </c>
      <c r="Y8" s="116">
        <v>0</v>
      </c>
      <c r="Z8" s="170">
        <v>0</v>
      </c>
      <c r="AA8" s="112">
        <v>10</v>
      </c>
      <c r="AB8" s="112">
        <v>10</v>
      </c>
      <c r="AC8" s="112">
        <v>10</v>
      </c>
      <c r="AD8" s="112">
        <v>0</v>
      </c>
      <c r="AE8" s="112">
        <v>10</v>
      </c>
      <c r="AF8" s="112">
        <v>10</v>
      </c>
      <c r="AG8" s="112">
        <v>10</v>
      </c>
      <c r="AH8" s="112">
        <v>10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6">
        <v>10</v>
      </c>
      <c r="AP8" s="120"/>
    </row>
    <row r="9" spans="1:42" ht="12.75">
      <c r="A9" s="52" t="s">
        <v>162</v>
      </c>
      <c r="B9" s="24" t="s">
        <v>482</v>
      </c>
      <c r="C9" s="24" t="s">
        <v>482</v>
      </c>
      <c r="D9" s="169">
        <v>265</v>
      </c>
      <c r="E9" s="170">
        <v>0</v>
      </c>
      <c r="F9" s="112">
        <v>0</v>
      </c>
      <c r="G9" s="112">
        <v>0</v>
      </c>
      <c r="H9" s="112">
        <v>1</v>
      </c>
      <c r="I9" s="112">
        <v>10</v>
      </c>
      <c r="J9" s="112" t="s">
        <v>79</v>
      </c>
      <c r="K9" s="112">
        <v>10</v>
      </c>
      <c r="L9" s="112">
        <v>10</v>
      </c>
      <c r="M9" s="112">
        <v>10</v>
      </c>
      <c r="N9" s="112">
        <v>10</v>
      </c>
      <c r="O9" s="112">
        <v>5</v>
      </c>
      <c r="P9" s="112">
        <v>10</v>
      </c>
      <c r="Q9" s="112">
        <v>10</v>
      </c>
      <c r="R9" s="112">
        <v>10</v>
      </c>
      <c r="S9" s="112">
        <v>10</v>
      </c>
      <c r="T9" s="112">
        <v>10</v>
      </c>
      <c r="U9" s="112">
        <v>10</v>
      </c>
      <c r="V9" s="112">
        <v>10</v>
      </c>
      <c r="W9" s="112">
        <v>10</v>
      </c>
      <c r="X9" s="112">
        <v>0</v>
      </c>
      <c r="Y9" s="116">
        <v>0</v>
      </c>
      <c r="Z9" s="170">
        <v>0</v>
      </c>
      <c r="AA9" s="112">
        <v>10</v>
      </c>
      <c r="AB9" s="112">
        <v>10</v>
      </c>
      <c r="AC9" s="112">
        <v>10</v>
      </c>
      <c r="AD9" s="112">
        <v>0</v>
      </c>
      <c r="AE9" s="112">
        <v>10</v>
      </c>
      <c r="AF9" s="112">
        <v>10</v>
      </c>
      <c r="AG9" s="112">
        <v>10</v>
      </c>
      <c r="AH9" s="112">
        <v>10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6">
        <v>10</v>
      </c>
      <c r="AP9" s="120"/>
    </row>
    <row r="10" spans="1:42" ht="13.5" thickBot="1">
      <c r="A10" s="52" t="s">
        <v>162</v>
      </c>
      <c r="B10" s="24" t="s">
        <v>483</v>
      </c>
      <c r="C10" s="24" t="s">
        <v>483</v>
      </c>
      <c r="D10" s="169">
        <v>121</v>
      </c>
      <c r="E10" s="170">
        <v>0</v>
      </c>
      <c r="F10" s="112">
        <v>0</v>
      </c>
      <c r="G10" s="112">
        <v>0</v>
      </c>
      <c r="H10" s="112">
        <v>2</v>
      </c>
      <c r="I10" s="112">
        <v>10</v>
      </c>
      <c r="J10" s="112" t="s">
        <v>79</v>
      </c>
      <c r="K10" s="112" t="s">
        <v>79</v>
      </c>
      <c r="L10" s="112" t="s">
        <v>79</v>
      </c>
      <c r="M10" s="112" t="s">
        <v>79</v>
      </c>
      <c r="N10" s="112" t="s">
        <v>79</v>
      </c>
      <c r="O10" s="112">
        <v>0</v>
      </c>
      <c r="P10" s="112">
        <v>0</v>
      </c>
      <c r="Q10" s="112" t="s">
        <v>79</v>
      </c>
      <c r="R10" s="112" t="s">
        <v>79</v>
      </c>
      <c r="S10" s="112">
        <v>0</v>
      </c>
      <c r="T10" s="112">
        <v>10</v>
      </c>
      <c r="U10" s="112">
        <v>10</v>
      </c>
      <c r="V10" s="112">
        <v>10</v>
      </c>
      <c r="W10" s="112">
        <v>10</v>
      </c>
      <c r="X10" s="112">
        <v>0</v>
      </c>
      <c r="Y10" s="116">
        <v>0</v>
      </c>
      <c r="Z10" s="170">
        <v>0</v>
      </c>
      <c r="AA10" s="112">
        <v>10</v>
      </c>
      <c r="AB10" s="112">
        <v>10</v>
      </c>
      <c r="AC10" s="112">
        <v>10</v>
      </c>
      <c r="AD10" s="112">
        <v>0</v>
      </c>
      <c r="AE10" s="112">
        <v>10</v>
      </c>
      <c r="AF10" s="112">
        <v>10</v>
      </c>
      <c r="AG10" s="112">
        <v>10</v>
      </c>
      <c r="AH10" s="112">
        <v>10</v>
      </c>
      <c r="AI10" s="112">
        <v>0</v>
      </c>
      <c r="AJ10" s="112">
        <v>0</v>
      </c>
      <c r="AK10" s="112" t="s">
        <v>79</v>
      </c>
      <c r="AL10" s="112">
        <v>0</v>
      </c>
      <c r="AM10" s="112">
        <v>0</v>
      </c>
      <c r="AN10" s="116">
        <v>10</v>
      </c>
      <c r="AP10" s="120"/>
    </row>
    <row r="11" spans="2:42" s="61" customFormat="1" ht="13.5" thickBot="1">
      <c r="B11" s="292" t="s">
        <v>164</v>
      </c>
      <c r="C11" s="292"/>
      <c r="D11" s="171"/>
      <c r="E11" s="66">
        <f aca="true" t="shared" si="0" ref="E11:AN11">AVERAGE(E7:E10)</f>
        <v>0</v>
      </c>
      <c r="F11" s="63">
        <f t="shared" si="0"/>
        <v>0</v>
      </c>
      <c r="G11" s="63">
        <f t="shared" si="0"/>
        <v>0</v>
      </c>
      <c r="H11" s="63">
        <f t="shared" si="0"/>
        <v>1</v>
      </c>
      <c r="I11" s="63">
        <f t="shared" si="0"/>
        <v>10</v>
      </c>
      <c r="J11" s="63">
        <f t="shared" si="0"/>
        <v>10</v>
      </c>
      <c r="K11" s="63">
        <f t="shared" si="0"/>
        <v>10</v>
      </c>
      <c r="L11" s="63">
        <f t="shared" si="0"/>
        <v>10</v>
      </c>
      <c r="M11" s="63">
        <f t="shared" si="0"/>
        <v>10</v>
      </c>
      <c r="N11" s="63">
        <f t="shared" si="0"/>
        <v>10</v>
      </c>
      <c r="O11" s="63">
        <f t="shared" si="0"/>
        <v>2.5</v>
      </c>
      <c r="P11" s="63">
        <f t="shared" si="0"/>
        <v>7.5</v>
      </c>
      <c r="Q11" s="63">
        <f t="shared" si="0"/>
        <v>10</v>
      </c>
      <c r="R11" s="63">
        <f t="shared" si="0"/>
        <v>10</v>
      </c>
      <c r="S11" s="63">
        <f t="shared" si="0"/>
        <v>2.5</v>
      </c>
      <c r="T11" s="63">
        <f t="shared" si="0"/>
        <v>10</v>
      </c>
      <c r="U11" s="63">
        <f t="shared" si="0"/>
        <v>10</v>
      </c>
      <c r="V11" s="63">
        <f t="shared" si="0"/>
        <v>10</v>
      </c>
      <c r="W11" s="63">
        <f t="shared" si="0"/>
        <v>10</v>
      </c>
      <c r="X11" s="63">
        <f t="shared" si="0"/>
        <v>0</v>
      </c>
      <c r="Y11" s="63">
        <f t="shared" si="0"/>
        <v>0</v>
      </c>
      <c r="Z11" s="63">
        <f t="shared" si="0"/>
        <v>0</v>
      </c>
      <c r="AA11" s="63">
        <f t="shared" si="0"/>
        <v>10</v>
      </c>
      <c r="AB11" s="63">
        <f t="shared" si="0"/>
        <v>10</v>
      </c>
      <c r="AC11" s="63">
        <f t="shared" si="0"/>
        <v>10</v>
      </c>
      <c r="AD11" s="63">
        <f t="shared" si="0"/>
        <v>0</v>
      </c>
      <c r="AE11" s="63">
        <f t="shared" si="0"/>
        <v>10</v>
      </c>
      <c r="AF11" s="63">
        <f t="shared" si="0"/>
        <v>10</v>
      </c>
      <c r="AG11" s="63">
        <f t="shared" si="0"/>
        <v>10</v>
      </c>
      <c r="AH11" s="63">
        <f t="shared" si="0"/>
        <v>10</v>
      </c>
      <c r="AI11" s="63">
        <f t="shared" si="0"/>
        <v>0</v>
      </c>
      <c r="AJ11" s="63">
        <f t="shared" si="0"/>
        <v>0</v>
      </c>
      <c r="AK11" s="63">
        <f t="shared" si="0"/>
        <v>0</v>
      </c>
      <c r="AL11" s="63">
        <f t="shared" si="0"/>
        <v>0</v>
      </c>
      <c r="AM11" s="63">
        <f t="shared" si="0"/>
        <v>0</v>
      </c>
      <c r="AN11" s="172">
        <f t="shared" si="0"/>
        <v>10</v>
      </c>
      <c r="AP11" s="182"/>
    </row>
    <row r="12" ht="12.75">
      <c r="AP12" s="120"/>
    </row>
    <row r="16" spans="5:10" ht="12.75" customHeight="1">
      <c r="E16" s="244" t="s">
        <v>32</v>
      </c>
      <c r="F16" s="244"/>
      <c r="G16" s="244"/>
      <c r="H16" s="244"/>
      <c r="I16" s="244"/>
      <c r="J16" s="246" t="s">
        <v>352</v>
      </c>
    </row>
    <row r="17" spans="2:10" ht="57.75" customHeight="1">
      <c r="B17" s="248" t="s">
        <v>34</v>
      </c>
      <c r="C17" s="248"/>
      <c r="E17" s="260" t="s">
        <v>46</v>
      </c>
      <c r="F17" s="260"/>
      <c r="G17" s="244" t="s">
        <v>47</v>
      </c>
      <c r="H17" s="244"/>
      <c r="I17" s="244"/>
      <c r="J17" s="246"/>
    </row>
    <row r="18" spans="2:10" ht="63.75" customHeight="1" thickBot="1">
      <c r="B18" s="35" t="s">
        <v>48</v>
      </c>
      <c r="C18" s="35" t="s">
        <v>25</v>
      </c>
      <c r="E18" s="46" t="s">
        <v>74</v>
      </c>
      <c r="F18" s="46" t="s">
        <v>75</v>
      </c>
      <c r="G18" s="46" t="s">
        <v>76</v>
      </c>
      <c r="H18" s="46" t="s">
        <v>77</v>
      </c>
      <c r="I18" s="40" t="s">
        <v>78</v>
      </c>
      <c r="J18" s="246"/>
    </row>
    <row r="19" spans="2:10" ht="12.75">
      <c r="B19" s="24" t="s">
        <v>481</v>
      </c>
      <c r="C19" s="24" t="s">
        <v>481</v>
      </c>
      <c r="E19" s="55">
        <f>AVERAGE(E7:S7)</f>
        <v>6.066666666666666</v>
      </c>
      <c r="F19" s="55">
        <f>AVERAGE(T7:Y7)</f>
        <v>6.666666666666667</v>
      </c>
      <c r="G19" s="55">
        <f>AVERAGE(Z7:AK7)</f>
        <v>5.833333333333333</v>
      </c>
      <c r="H19" s="55">
        <f>AVERAGE(AL7:AM7)</f>
        <v>0</v>
      </c>
      <c r="I19" s="56">
        <f>AN7</f>
        <v>10</v>
      </c>
      <c r="J19" s="173">
        <f>AVERAGE(E7:AN7)</f>
        <v>5.861111111111111</v>
      </c>
    </row>
    <row r="20" spans="2:10" ht="12.75">
      <c r="B20" s="24" t="s">
        <v>484</v>
      </c>
      <c r="C20" s="24" t="s">
        <v>484</v>
      </c>
      <c r="E20" s="55">
        <f>AVERAGE(E8:S8)</f>
        <v>6.071428571428571</v>
      </c>
      <c r="F20" s="55">
        <f>AVERAGE(T8:Y8)</f>
        <v>6.666666666666667</v>
      </c>
      <c r="G20" s="55">
        <f>AVERAGE(Z8:AK8)</f>
        <v>5.833333333333333</v>
      </c>
      <c r="H20" s="55">
        <f>AVERAGE(AL8:AM8)</f>
        <v>0</v>
      </c>
      <c r="I20" s="56">
        <f>AN8</f>
        <v>10</v>
      </c>
      <c r="J20" s="173">
        <f>AVERAGE(E8:AN8)</f>
        <v>5.857142857142857</v>
      </c>
    </row>
    <row r="21" spans="2:10" ht="12.75">
      <c r="B21" s="24" t="s">
        <v>482</v>
      </c>
      <c r="C21" s="24" t="s">
        <v>482</v>
      </c>
      <c r="E21" s="55">
        <f>AVERAGE(E9:S9)</f>
        <v>6.857142857142857</v>
      </c>
      <c r="F21" s="55">
        <f>AVERAGE(T9:Y9)</f>
        <v>6.666666666666667</v>
      </c>
      <c r="G21" s="55">
        <f>AVERAGE(Z9:AK9)</f>
        <v>5.833333333333333</v>
      </c>
      <c r="H21" s="55">
        <f>AVERAGE(AL9:AM9)</f>
        <v>0</v>
      </c>
      <c r="I21" s="56">
        <f>AN9</f>
        <v>10</v>
      </c>
      <c r="J21" s="173">
        <f>AVERAGE(E9:AN9)</f>
        <v>6.171428571428572</v>
      </c>
    </row>
    <row r="22" spans="2:10" ht="13.5" thickBot="1">
      <c r="B22" s="24" t="s">
        <v>483</v>
      </c>
      <c r="C22" s="24" t="s">
        <v>483</v>
      </c>
      <c r="E22" s="55">
        <f>AVERAGE(E10:S10)</f>
        <v>1.5</v>
      </c>
      <c r="F22" s="55">
        <f>AVERAGE(T10:Y10)</f>
        <v>6.666666666666667</v>
      </c>
      <c r="G22" s="55">
        <f>AVERAGE(Z10:AK10)</f>
        <v>6.363636363636363</v>
      </c>
      <c r="H22" s="55">
        <f>AVERAGE(AL10:AM10)</f>
        <v>0</v>
      </c>
      <c r="I22" s="56">
        <f>AN10</f>
        <v>10</v>
      </c>
      <c r="J22" s="173">
        <f>AVERAGE(E10:AN10)</f>
        <v>4.714285714285714</v>
      </c>
    </row>
    <row r="23" spans="2:10" ht="13.5" thickBot="1">
      <c r="B23" s="245" t="s">
        <v>6</v>
      </c>
      <c r="C23" s="245"/>
      <c r="E23" s="66">
        <f>AVERAGE(E7:S10)</f>
        <v>5.568627450980392</v>
      </c>
      <c r="F23" s="63">
        <f>AVERAGE(T7:Y10)</f>
        <v>6.666666666666667</v>
      </c>
      <c r="G23" s="63">
        <f>AVERAGE(Z7:AK10)</f>
        <v>5.957446808510638</v>
      </c>
      <c r="H23" s="63">
        <f>AVERAGE(AL7:AM10)</f>
        <v>0</v>
      </c>
      <c r="I23" s="64">
        <f>AVERAGE(AN7:AN10)</f>
        <v>10</v>
      </c>
      <c r="J23" s="176">
        <f>AVERAGE(E7:AN10)</f>
        <v>5.701492537313433</v>
      </c>
    </row>
    <row r="30" spans="2:10" ht="39.75" customHeight="1">
      <c r="B30" s="248" t="s">
        <v>166</v>
      </c>
      <c r="C30" s="248"/>
      <c r="E30" s="244" t="s">
        <v>32</v>
      </c>
      <c r="F30" s="244"/>
      <c r="G30" s="244"/>
      <c r="H30" s="244"/>
      <c r="I30" s="244"/>
      <c r="J30" s="306" t="s">
        <v>352</v>
      </c>
    </row>
    <row r="31" spans="2:10" ht="25.5" customHeight="1" thickBot="1">
      <c r="B31" s="35" t="s">
        <v>48</v>
      </c>
      <c r="C31" s="35" t="s">
        <v>25</v>
      </c>
      <c r="E31" s="260" t="s">
        <v>46</v>
      </c>
      <c r="F31" s="260"/>
      <c r="G31" s="244" t="s">
        <v>47</v>
      </c>
      <c r="H31" s="244"/>
      <c r="I31" s="244"/>
      <c r="J31" s="306"/>
    </row>
    <row r="32" spans="2:10" ht="12.75">
      <c r="B32" s="24" t="s">
        <v>481</v>
      </c>
      <c r="C32" s="24" t="s">
        <v>481</v>
      </c>
      <c r="E32" s="294">
        <f>AVERAGE(E7:Y7)</f>
        <v>6.238095238095238</v>
      </c>
      <c r="F32" s="294"/>
      <c r="G32" s="295">
        <f>AVERAGE(Z7:AN7)</f>
        <v>5.333333333333333</v>
      </c>
      <c r="H32" s="295"/>
      <c r="I32" s="295"/>
      <c r="J32" s="175">
        <f>J19</f>
        <v>5.861111111111111</v>
      </c>
    </row>
    <row r="33" spans="2:10" ht="12.75">
      <c r="B33" s="24" t="s">
        <v>484</v>
      </c>
      <c r="C33" s="24" t="s">
        <v>484</v>
      </c>
      <c r="E33" s="294">
        <f>AVERAGE(E8:Y8)</f>
        <v>6.25</v>
      </c>
      <c r="F33" s="294"/>
      <c r="G33" s="295">
        <f>AVERAGE(Z8:AN8)</f>
        <v>5.333333333333333</v>
      </c>
      <c r="H33" s="295"/>
      <c r="I33" s="295"/>
      <c r="J33" s="175">
        <f>J20</f>
        <v>5.857142857142857</v>
      </c>
    </row>
    <row r="34" spans="2:10" ht="12.75">
      <c r="B34" s="24" t="s">
        <v>482</v>
      </c>
      <c r="C34" s="24" t="s">
        <v>482</v>
      </c>
      <c r="E34" s="294">
        <f>AVERAGE(E9:Y9)</f>
        <v>6.8</v>
      </c>
      <c r="F34" s="294"/>
      <c r="G34" s="295">
        <f>AVERAGE(Z9:AN9)</f>
        <v>5.333333333333333</v>
      </c>
      <c r="H34" s="295"/>
      <c r="I34" s="295"/>
      <c r="J34" s="175">
        <f>J21</f>
        <v>6.171428571428572</v>
      </c>
    </row>
    <row r="35" spans="2:10" ht="13.5" thickBot="1">
      <c r="B35" s="24" t="s">
        <v>483</v>
      </c>
      <c r="C35" s="24" t="s">
        <v>483</v>
      </c>
      <c r="E35" s="294">
        <f>AVERAGE(E10:Y10)</f>
        <v>3.7142857142857144</v>
      </c>
      <c r="F35" s="294"/>
      <c r="G35" s="295">
        <f>AVERAGE(Z10:AN10)</f>
        <v>5.714285714285714</v>
      </c>
      <c r="H35" s="295"/>
      <c r="I35" s="295"/>
      <c r="J35" s="175">
        <f>J22</f>
        <v>4.714285714285714</v>
      </c>
    </row>
    <row r="36" spans="2:10" ht="13.5" thickBot="1">
      <c r="B36" s="245" t="s">
        <v>6</v>
      </c>
      <c r="C36" s="245"/>
      <c r="E36" s="292">
        <f>AVERAGE(E7:Y10)</f>
        <v>5.92</v>
      </c>
      <c r="F36" s="292"/>
      <c r="G36" s="293">
        <f>AVERAGE(Z7:AN10)</f>
        <v>5.423728813559322</v>
      </c>
      <c r="H36" s="293"/>
      <c r="I36" s="293"/>
      <c r="J36" s="176">
        <f>J23</f>
        <v>5.701492537313433</v>
      </c>
    </row>
  </sheetData>
  <sheetProtection selectLockedCells="1" selectUnlockedCells="1"/>
  <mergeCells count="31">
    <mergeCell ref="E1:AN1"/>
    <mergeCell ref="E2:Y2"/>
    <mergeCell ref="Z2:AN2"/>
    <mergeCell ref="E3:S3"/>
    <mergeCell ref="T3:Y3"/>
    <mergeCell ref="Z3:AK3"/>
    <mergeCell ref="AL3:AM3"/>
    <mergeCell ref="K5:N5"/>
    <mergeCell ref="B11:C11"/>
    <mergeCell ref="E16:I16"/>
    <mergeCell ref="J16:J18"/>
    <mergeCell ref="B17:C17"/>
    <mergeCell ref="E17:F17"/>
    <mergeCell ref="G17:I17"/>
    <mergeCell ref="E32:F32"/>
    <mergeCell ref="G32:I32"/>
    <mergeCell ref="B23:C23"/>
    <mergeCell ref="B30:C30"/>
    <mergeCell ref="E30:I30"/>
    <mergeCell ref="J30:J31"/>
    <mergeCell ref="E31:F31"/>
    <mergeCell ref="G31:I31"/>
    <mergeCell ref="B36:C36"/>
    <mergeCell ref="E36:F36"/>
    <mergeCell ref="G36:I36"/>
    <mergeCell ref="E33:F33"/>
    <mergeCell ref="G33:I33"/>
    <mergeCell ref="E34:F34"/>
    <mergeCell ref="G34:I34"/>
    <mergeCell ref="E35:F35"/>
    <mergeCell ref="G35:I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2">
      <selection activeCell="H23" sqref="H23"/>
    </sheetView>
  </sheetViews>
  <sheetFormatPr defaultColWidth="9.140625" defaultRowHeight="12.75"/>
  <cols>
    <col min="1" max="1" width="9.00390625" style="183" customWidth="1"/>
    <col min="2" max="2" width="35.421875" style="183" customWidth="1"/>
    <col min="3" max="3" width="42.421875" style="183" customWidth="1"/>
    <col min="4" max="4" width="9.00390625" style="183" customWidth="1"/>
    <col min="5" max="10" width="9.140625" style="184" customWidth="1"/>
    <col min="11" max="11" width="14.00390625" style="184" customWidth="1"/>
    <col min="12" max="12" width="14.421875" style="184" customWidth="1"/>
    <col min="13" max="13" width="9.140625" style="184" customWidth="1"/>
    <col min="14" max="14" width="14.00390625" style="184" customWidth="1"/>
    <col min="15" max="15" width="14.421875" style="184" customWidth="1"/>
    <col min="16" max="34" width="9.140625" style="184" customWidth="1"/>
    <col min="35" max="251" width="9.140625" style="183" customWidth="1"/>
  </cols>
  <sheetData>
    <row r="1" spans="4:34" s="185" customFormat="1" ht="39.75" customHeight="1" hidden="1">
      <c r="D1" s="186"/>
      <c r="E1" s="187"/>
      <c r="F1" s="187"/>
      <c r="G1" s="187"/>
      <c r="H1" s="187"/>
      <c r="I1" s="187"/>
      <c r="J1" s="187"/>
      <c r="K1" s="188" t="s">
        <v>92</v>
      </c>
      <c r="L1" s="189" t="s">
        <v>93</v>
      </c>
      <c r="M1" s="187"/>
      <c r="N1" s="188" t="s">
        <v>92</v>
      </c>
      <c r="O1" s="189" t="s">
        <v>93</v>
      </c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4" s="193" customFormat="1" ht="30" customHeight="1">
      <c r="A2" s="190" t="s">
        <v>95</v>
      </c>
      <c r="B2" s="191" t="s">
        <v>48</v>
      </c>
      <c r="C2" s="191" t="s">
        <v>25</v>
      </c>
      <c r="D2" s="191" t="s">
        <v>49</v>
      </c>
      <c r="E2" s="192" t="s">
        <v>353</v>
      </c>
      <c r="F2" s="192" t="s">
        <v>96</v>
      </c>
      <c r="G2" s="192" t="s">
        <v>354</v>
      </c>
      <c r="H2" s="192" t="s">
        <v>355</v>
      </c>
      <c r="I2" s="192" t="s">
        <v>356</v>
      </c>
      <c r="J2" s="192" t="s">
        <v>357</v>
      </c>
      <c r="K2" s="192" t="s">
        <v>98</v>
      </c>
      <c r="L2" s="192" t="s">
        <v>99</v>
      </c>
      <c r="M2" s="192" t="s">
        <v>358</v>
      </c>
      <c r="N2" s="192" t="s">
        <v>359</v>
      </c>
      <c r="O2" s="192" t="s">
        <v>360</v>
      </c>
      <c r="P2" s="192" t="s">
        <v>361</v>
      </c>
      <c r="Q2" s="192" t="s">
        <v>101</v>
      </c>
      <c r="R2" s="192" t="s">
        <v>102</v>
      </c>
      <c r="S2" s="192" t="s">
        <v>103</v>
      </c>
      <c r="T2" s="192" t="s">
        <v>362</v>
      </c>
      <c r="U2" s="192" t="s">
        <v>106</v>
      </c>
      <c r="V2" s="192" t="s">
        <v>107</v>
      </c>
      <c r="W2" s="192" t="s">
        <v>363</v>
      </c>
      <c r="X2" s="192" t="s">
        <v>364</v>
      </c>
      <c r="Y2" s="192" t="s">
        <v>365</v>
      </c>
      <c r="Z2" s="192" t="s">
        <v>108</v>
      </c>
      <c r="AA2" s="192" t="s">
        <v>366</v>
      </c>
      <c r="AB2" s="192" t="s">
        <v>367</v>
      </c>
      <c r="AC2" s="192" t="s">
        <v>368</v>
      </c>
      <c r="AD2" s="192" t="s">
        <v>110</v>
      </c>
      <c r="AE2" s="192" t="s">
        <v>111</v>
      </c>
      <c r="AF2" s="192" t="s">
        <v>112</v>
      </c>
      <c r="AG2" s="192" t="s">
        <v>369</v>
      </c>
      <c r="AH2" s="192" t="s">
        <v>370</v>
      </c>
    </row>
    <row r="3" spans="1:36" s="198" customFormat="1" ht="12.75" customHeight="1">
      <c r="A3" s="194" t="s">
        <v>162</v>
      </c>
      <c r="B3" s="195" t="s">
        <v>477</v>
      </c>
      <c r="C3" s="195" t="s">
        <v>477</v>
      </c>
      <c r="D3" s="194">
        <v>211</v>
      </c>
      <c r="E3" s="196">
        <v>10</v>
      </c>
      <c r="F3" s="196">
        <v>10</v>
      </c>
      <c r="G3" s="196">
        <v>10</v>
      </c>
      <c r="H3" s="196">
        <v>10</v>
      </c>
      <c r="I3" s="196">
        <v>10</v>
      </c>
      <c r="J3" s="196">
        <v>10</v>
      </c>
      <c r="K3" s="197">
        <v>10</v>
      </c>
      <c r="L3" s="197">
        <v>10</v>
      </c>
      <c r="M3" s="196">
        <v>10</v>
      </c>
      <c r="N3" s="197">
        <v>10</v>
      </c>
      <c r="O3" s="197">
        <v>10</v>
      </c>
      <c r="P3" s="196">
        <v>10</v>
      </c>
      <c r="Q3" s="196">
        <v>10</v>
      </c>
      <c r="R3" s="196">
        <v>10</v>
      </c>
      <c r="S3" s="196">
        <v>10</v>
      </c>
      <c r="T3" s="196">
        <v>10</v>
      </c>
      <c r="U3" s="196">
        <v>10</v>
      </c>
      <c r="V3" s="196">
        <v>10</v>
      </c>
      <c r="W3" s="196">
        <v>10</v>
      </c>
      <c r="X3" s="196">
        <v>10</v>
      </c>
      <c r="Y3" s="196">
        <v>0</v>
      </c>
      <c r="Z3" s="196">
        <v>10</v>
      </c>
      <c r="AA3" s="196">
        <v>10</v>
      </c>
      <c r="AB3" s="196">
        <v>10</v>
      </c>
      <c r="AC3" s="196">
        <v>10</v>
      </c>
      <c r="AD3" s="196">
        <v>5</v>
      </c>
      <c r="AE3" s="196">
        <v>10</v>
      </c>
      <c r="AF3" s="196">
        <v>10</v>
      </c>
      <c r="AG3" s="196">
        <v>10</v>
      </c>
      <c r="AH3" s="196">
        <v>10</v>
      </c>
      <c r="AJ3" s="199"/>
    </row>
    <row r="4" spans="1:36" s="198" customFormat="1" ht="12.75" customHeight="1">
      <c r="A4" s="194" t="s">
        <v>162</v>
      </c>
      <c r="B4" s="195" t="s">
        <v>480</v>
      </c>
      <c r="C4" s="195" t="s">
        <v>480</v>
      </c>
      <c r="D4" s="194">
        <v>262</v>
      </c>
      <c r="E4" s="196">
        <v>10</v>
      </c>
      <c r="F4" s="196">
        <v>10</v>
      </c>
      <c r="G4" s="196">
        <v>10</v>
      </c>
      <c r="H4" s="196">
        <v>10</v>
      </c>
      <c r="I4" s="196">
        <v>10</v>
      </c>
      <c r="J4" s="196">
        <v>10</v>
      </c>
      <c r="K4" s="197">
        <v>10</v>
      </c>
      <c r="L4" s="197">
        <v>10</v>
      </c>
      <c r="M4" s="196">
        <v>10</v>
      </c>
      <c r="N4" s="197">
        <v>10</v>
      </c>
      <c r="O4" s="197">
        <v>10</v>
      </c>
      <c r="P4" s="196">
        <v>10</v>
      </c>
      <c r="Q4" s="196">
        <v>10</v>
      </c>
      <c r="R4" s="196">
        <v>10</v>
      </c>
      <c r="S4" s="196">
        <v>10</v>
      </c>
      <c r="T4" s="196">
        <v>10</v>
      </c>
      <c r="U4" s="196">
        <v>10</v>
      </c>
      <c r="V4" s="196">
        <v>10</v>
      </c>
      <c r="W4" s="196">
        <v>10</v>
      </c>
      <c r="X4" s="196">
        <v>10</v>
      </c>
      <c r="Y4" s="196">
        <v>0</v>
      </c>
      <c r="Z4" s="196">
        <v>10</v>
      </c>
      <c r="AA4" s="196">
        <v>10</v>
      </c>
      <c r="AB4" s="196">
        <v>10</v>
      </c>
      <c r="AC4" s="196">
        <v>10</v>
      </c>
      <c r="AD4" s="196">
        <v>5</v>
      </c>
      <c r="AE4" s="196">
        <v>10</v>
      </c>
      <c r="AF4" s="196">
        <v>10</v>
      </c>
      <c r="AG4" s="196">
        <v>10</v>
      </c>
      <c r="AH4" s="196">
        <v>10</v>
      </c>
      <c r="AJ4" s="199"/>
    </row>
    <row r="5" spans="1:36" s="198" customFormat="1" ht="12.75" customHeight="1">
      <c r="A5" s="194" t="s">
        <v>162</v>
      </c>
      <c r="B5" s="195" t="s">
        <v>478</v>
      </c>
      <c r="C5" s="195" t="s">
        <v>478</v>
      </c>
      <c r="D5" s="194">
        <v>265</v>
      </c>
      <c r="E5" s="196">
        <v>10</v>
      </c>
      <c r="F5" s="196">
        <v>10</v>
      </c>
      <c r="G5" s="196">
        <v>10</v>
      </c>
      <c r="H5" s="196">
        <v>10</v>
      </c>
      <c r="I5" s="196">
        <v>10</v>
      </c>
      <c r="J5" s="196">
        <v>10</v>
      </c>
      <c r="K5" s="197">
        <v>10</v>
      </c>
      <c r="L5" s="197">
        <v>10</v>
      </c>
      <c r="M5" s="196">
        <v>10</v>
      </c>
      <c r="N5" s="197">
        <v>10</v>
      </c>
      <c r="O5" s="197">
        <v>10</v>
      </c>
      <c r="P5" s="196">
        <v>10</v>
      </c>
      <c r="Q5" s="196">
        <v>10</v>
      </c>
      <c r="R5" s="196">
        <v>10</v>
      </c>
      <c r="S5" s="196">
        <v>10</v>
      </c>
      <c r="T5" s="196">
        <v>10</v>
      </c>
      <c r="U5" s="196">
        <v>10</v>
      </c>
      <c r="V5" s="196">
        <v>10</v>
      </c>
      <c r="W5" s="196">
        <v>10</v>
      </c>
      <c r="X5" s="196">
        <v>10</v>
      </c>
      <c r="Y5" s="196">
        <v>0</v>
      </c>
      <c r="Z5" s="196">
        <v>10</v>
      </c>
      <c r="AA5" s="196">
        <v>10</v>
      </c>
      <c r="AB5" s="196">
        <v>10</v>
      </c>
      <c r="AC5" s="196">
        <v>10</v>
      </c>
      <c r="AD5" s="196">
        <v>5</v>
      </c>
      <c r="AE5" s="196">
        <v>10</v>
      </c>
      <c r="AF5" s="196">
        <v>10</v>
      </c>
      <c r="AG5" s="196">
        <v>10</v>
      </c>
      <c r="AH5" s="196">
        <v>10</v>
      </c>
      <c r="AJ5" s="199"/>
    </row>
    <row r="6" spans="1:36" s="198" customFormat="1" ht="12.75" customHeight="1">
      <c r="A6" s="194" t="s">
        <v>162</v>
      </c>
      <c r="B6" s="195" t="s">
        <v>479</v>
      </c>
      <c r="C6" s="195" t="s">
        <v>479</v>
      </c>
      <c r="D6" s="194">
        <v>121</v>
      </c>
      <c r="E6" s="196">
        <v>10</v>
      </c>
      <c r="F6" s="196">
        <v>10</v>
      </c>
      <c r="G6" s="196">
        <v>10</v>
      </c>
      <c r="H6" s="196">
        <v>10</v>
      </c>
      <c r="I6" s="196">
        <v>10</v>
      </c>
      <c r="J6" s="196">
        <v>10</v>
      </c>
      <c r="K6" s="197">
        <v>10</v>
      </c>
      <c r="L6" s="197">
        <v>10</v>
      </c>
      <c r="M6" s="196">
        <v>10</v>
      </c>
      <c r="N6" s="197">
        <v>10</v>
      </c>
      <c r="O6" s="197">
        <v>10</v>
      </c>
      <c r="P6" s="196">
        <v>10</v>
      </c>
      <c r="Q6" s="196">
        <v>10</v>
      </c>
      <c r="R6" s="196">
        <v>10</v>
      </c>
      <c r="S6" s="196">
        <v>10</v>
      </c>
      <c r="T6" s="196">
        <v>10</v>
      </c>
      <c r="U6" s="196">
        <v>10</v>
      </c>
      <c r="V6" s="196">
        <v>10</v>
      </c>
      <c r="W6" s="196">
        <v>10</v>
      </c>
      <c r="X6" s="196">
        <v>10</v>
      </c>
      <c r="Y6" s="196">
        <v>0</v>
      </c>
      <c r="Z6" s="196">
        <v>10</v>
      </c>
      <c r="AA6" s="196">
        <v>10</v>
      </c>
      <c r="AB6" s="196">
        <v>10</v>
      </c>
      <c r="AC6" s="196">
        <v>10</v>
      </c>
      <c r="AD6" s="196">
        <v>5</v>
      </c>
      <c r="AE6" s="196">
        <v>10</v>
      </c>
      <c r="AF6" s="196">
        <v>10</v>
      </c>
      <c r="AG6" s="196">
        <v>10</v>
      </c>
      <c r="AH6" s="196">
        <v>10</v>
      </c>
      <c r="AJ6" s="199"/>
    </row>
    <row r="7" spans="2:34" s="200" customFormat="1" ht="12.75" customHeight="1">
      <c r="B7" s="312" t="s">
        <v>164</v>
      </c>
      <c r="C7" s="312"/>
      <c r="D7" s="202"/>
      <c r="E7" s="201">
        <f aca="true" t="shared" si="0" ref="E7:AH7">AVERAGE(E3:E6)</f>
        <v>10</v>
      </c>
      <c r="F7" s="201">
        <f t="shared" si="0"/>
        <v>10</v>
      </c>
      <c r="G7" s="201">
        <f t="shared" si="0"/>
        <v>10</v>
      </c>
      <c r="H7" s="201">
        <f t="shared" si="0"/>
        <v>10</v>
      </c>
      <c r="I7" s="201">
        <f t="shared" si="0"/>
        <v>10</v>
      </c>
      <c r="J7" s="201">
        <f t="shared" si="0"/>
        <v>10</v>
      </c>
      <c r="K7" s="201">
        <f t="shared" si="0"/>
        <v>10</v>
      </c>
      <c r="L7" s="201">
        <f t="shared" si="0"/>
        <v>10</v>
      </c>
      <c r="M7" s="201">
        <f t="shared" si="0"/>
        <v>10</v>
      </c>
      <c r="N7" s="201">
        <f t="shared" si="0"/>
        <v>10</v>
      </c>
      <c r="O7" s="201">
        <f t="shared" si="0"/>
        <v>10</v>
      </c>
      <c r="P7" s="201">
        <f t="shared" si="0"/>
        <v>10</v>
      </c>
      <c r="Q7" s="201">
        <f t="shared" si="0"/>
        <v>10</v>
      </c>
      <c r="R7" s="201">
        <f t="shared" si="0"/>
        <v>10</v>
      </c>
      <c r="S7" s="201">
        <f t="shared" si="0"/>
        <v>10</v>
      </c>
      <c r="T7" s="201">
        <f t="shared" si="0"/>
        <v>10</v>
      </c>
      <c r="U7" s="201">
        <f t="shared" si="0"/>
        <v>10</v>
      </c>
      <c r="V7" s="201">
        <f t="shared" si="0"/>
        <v>10</v>
      </c>
      <c r="W7" s="201">
        <f t="shared" si="0"/>
        <v>10</v>
      </c>
      <c r="X7" s="201">
        <f t="shared" si="0"/>
        <v>10</v>
      </c>
      <c r="Y7" s="201">
        <f t="shared" si="0"/>
        <v>0</v>
      </c>
      <c r="Z7" s="201">
        <f t="shared" si="0"/>
        <v>10</v>
      </c>
      <c r="AA7" s="201">
        <f t="shared" si="0"/>
        <v>10</v>
      </c>
      <c r="AB7" s="201">
        <f t="shared" si="0"/>
        <v>10</v>
      </c>
      <c r="AC7" s="201">
        <f t="shared" si="0"/>
        <v>10</v>
      </c>
      <c r="AD7" s="201">
        <f t="shared" si="0"/>
        <v>5</v>
      </c>
      <c r="AE7" s="201">
        <f t="shared" si="0"/>
        <v>10</v>
      </c>
      <c r="AF7" s="201">
        <f t="shared" si="0"/>
        <v>10</v>
      </c>
      <c r="AG7" s="201">
        <f t="shared" si="0"/>
        <v>10</v>
      </c>
      <c r="AH7" s="201">
        <f t="shared" si="0"/>
        <v>10</v>
      </c>
    </row>
    <row r="8" spans="2:36" s="203" customFormat="1" ht="81.75" customHeight="1">
      <c r="B8" s="204"/>
      <c r="C8" s="205"/>
      <c r="D8" s="206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J8" s="208"/>
    </row>
    <row r="9" spans="2:3" ht="49.5" customHeight="1">
      <c r="B9" s="209"/>
      <c r="C9" s="204"/>
    </row>
    <row r="10" spans="2:3" ht="15">
      <c r="B10" s="204" t="s">
        <v>371</v>
      </c>
      <c r="C10" s="204"/>
    </row>
    <row r="11" spans="2:3" ht="15">
      <c r="B11" s="210"/>
      <c r="C11" s="210"/>
    </row>
    <row r="12" spans="2:3" ht="27" customHeight="1">
      <c r="B12" s="204"/>
      <c r="C12" s="204"/>
    </row>
    <row r="13" spans="2:3" ht="15.75">
      <c r="B13" s="211" t="s">
        <v>12</v>
      </c>
      <c r="C13" s="212" t="s">
        <v>372</v>
      </c>
    </row>
    <row r="14" spans="2:5" ht="15">
      <c r="B14" s="195" t="s">
        <v>477</v>
      </c>
      <c r="C14" s="213">
        <f>AVERAGE(E3:AH3)</f>
        <v>9.5</v>
      </c>
      <c r="E14" s="214">
        <f>$C$18</f>
        <v>9.5</v>
      </c>
    </row>
    <row r="15" spans="2:5" ht="15">
      <c r="B15" s="195" t="s">
        <v>480</v>
      </c>
      <c r="C15" s="213">
        <f>AVERAGE(E4:AH4)</f>
        <v>9.5</v>
      </c>
      <c r="E15" s="214">
        <f>$C$18</f>
        <v>9.5</v>
      </c>
    </row>
    <row r="16" spans="2:5" ht="15">
      <c r="B16" s="195" t="s">
        <v>478</v>
      </c>
      <c r="C16" s="213">
        <f>AVERAGE(E5:AH5)</f>
        <v>9.5</v>
      </c>
      <c r="E16" s="214">
        <f>$C$18</f>
        <v>9.5</v>
      </c>
    </row>
    <row r="17" spans="2:5" ht="15">
      <c r="B17" s="195" t="s">
        <v>479</v>
      </c>
      <c r="C17" s="213">
        <f>AVERAGE(E6:AH6)</f>
        <v>9.5</v>
      </c>
      <c r="E17" s="214">
        <f>$C$18</f>
        <v>9.5</v>
      </c>
    </row>
    <row r="18" spans="2:3" ht="15.75">
      <c r="B18" s="215" t="s">
        <v>6</v>
      </c>
      <c r="C18" s="216">
        <f>AVERAGE(E3:AH6)</f>
        <v>9.5</v>
      </c>
    </row>
    <row r="23" spans="2:5" ht="18.75" customHeight="1">
      <c r="B23" s="15"/>
      <c r="C23" s="217" t="s">
        <v>373</v>
      </c>
      <c r="E23" s="185"/>
    </row>
    <row r="24" spans="2:5" ht="15.75">
      <c r="B24" s="15"/>
      <c r="C24" s="218" t="s">
        <v>6</v>
      </c>
      <c r="E24" s="185"/>
    </row>
    <row r="25" spans="2:5" ht="15.75">
      <c r="B25" s="219" t="s">
        <v>15</v>
      </c>
      <c r="C25" s="17">
        <f>C18</f>
        <v>9.5</v>
      </c>
      <c r="E25" s="185"/>
    </row>
    <row r="26" spans="2:5" ht="15.75">
      <c r="B26" s="219" t="s">
        <v>16</v>
      </c>
      <c r="C26" s="17">
        <f>MIN(C14:C17)</f>
        <v>9.5</v>
      </c>
      <c r="E26" s="185"/>
    </row>
    <row r="27" spans="2:5" ht="15.75">
      <c r="B27" s="219" t="s">
        <v>17</v>
      </c>
      <c r="C27" s="17">
        <f>MAX(C14:C17)</f>
        <v>9.5</v>
      </c>
      <c r="E27" s="185"/>
    </row>
  </sheetData>
  <sheetProtection selectLockedCells="1" selectUnlockedCells="1"/>
  <mergeCells count="1">
    <mergeCell ref="B7:C7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2" width="9.140625" style="38" customWidth="1"/>
    <col min="3" max="3" width="45.7109375" style="38" customWidth="1"/>
    <col min="4" max="4" width="5.28125" style="38" customWidth="1"/>
    <col min="5" max="5" width="9.140625" style="38" customWidth="1"/>
    <col min="6" max="6" width="44.421875" style="38" customWidth="1"/>
    <col min="7" max="7" width="5.7109375" style="38" customWidth="1"/>
    <col min="8" max="8" width="9.140625" style="38" customWidth="1"/>
    <col min="9" max="9" width="50.140625" style="38" customWidth="1"/>
    <col min="10" max="10" width="6.140625" style="38" customWidth="1"/>
    <col min="11" max="11" width="9.140625" style="38" customWidth="1"/>
    <col min="12" max="12" width="40.421875" style="38" customWidth="1"/>
    <col min="13" max="13" width="6.140625" style="38" customWidth="1"/>
    <col min="14" max="14" width="9.140625" style="38" customWidth="1"/>
    <col min="15" max="15" width="34.28125" style="38" customWidth="1"/>
    <col min="16" max="16384" width="9.140625" style="38" customWidth="1"/>
  </cols>
  <sheetData>
    <row r="1" spans="1:15" s="18" customFormat="1" ht="84.75" customHeight="1">
      <c r="A1" s="220" t="s">
        <v>374</v>
      </c>
      <c r="B1" s="313" t="s">
        <v>375</v>
      </c>
      <c r="C1" s="313"/>
      <c r="D1" s="221"/>
      <c r="E1" s="314" t="s">
        <v>376</v>
      </c>
      <c r="F1" s="314"/>
      <c r="G1" s="221"/>
      <c r="H1" s="315" t="s">
        <v>377</v>
      </c>
      <c r="I1" s="315"/>
      <c r="J1" s="221"/>
      <c r="K1" s="316" t="s">
        <v>378</v>
      </c>
      <c r="L1" s="316"/>
      <c r="N1" s="317" t="s">
        <v>373</v>
      </c>
      <c r="O1" s="317"/>
    </row>
    <row r="2" spans="1:15" ht="38.25">
      <c r="A2" s="51"/>
      <c r="B2" s="222" t="s">
        <v>102</v>
      </c>
      <c r="C2" s="223" t="s">
        <v>379</v>
      </c>
      <c r="D2" s="51"/>
      <c r="E2" s="222" t="s">
        <v>171</v>
      </c>
      <c r="F2" s="224" t="s">
        <v>380</v>
      </c>
      <c r="G2" s="51"/>
      <c r="H2" s="76" t="s">
        <v>282</v>
      </c>
      <c r="I2" s="224" t="s">
        <v>381</v>
      </c>
      <c r="J2" s="51"/>
      <c r="K2" s="222" t="s">
        <v>321</v>
      </c>
      <c r="L2" s="223" t="s">
        <v>382</v>
      </c>
      <c r="M2" s="225"/>
      <c r="N2" s="226" t="s">
        <v>353</v>
      </c>
      <c r="O2" s="223" t="s">
        <v>383</v>
      </c>
    </row>
    <row r="3" spans="1:15" ht="51">
      <c r="A3" s="51"/>
      <c r="B3" s="222" t="s">
        <v>106</v>
      </c>
      <c r="C3" s="224" t="s">
        <v>384</v>
      </c>
      <c r="D3" s="51"/>
      <c r="E3" s="222" t="s">
        <v>172</v>
      </c>
      <c r="F3" s="224" t="s">
        <v>385</v>
      </c>
      <c r="G3" s="51"/>
      <c r="H3" s="222" t="s">
        <v>283</v>
      </c>
      <c r="I3" s="224" t="s">
        <v>386</v>
      </c>
      <c r="J3" s="51"/>
      <c r="K3" s="222" t="s">
        <v>322</v>
      </c>
      <c r="L3" s="224" t="s">
        <v>387</v>
      </c>
      <c r="N3" s="222" t="s">
        <v>96</v>
      </c>
      <c r="O3" s="224" t="s">
        <v>388</v>
      </c>
    </row>
    <row r="4" spans="1:15" ht="38.25">
      <c r="A4" s="51"/>
      <c r="B4" s="222" t="s">
        <v>107</v>
      </c>
      <c r="C4" s="224" t="s">
        <v>389</v>
      </c>
      <c r="D4" s="51"/>
      <c r="E4" s="222" t="s">
        <v>173</v>
      </c>
      <c r="F4" s="224" t="s">
        <v>390</v>
      </c>
      <c r="G4" s="51"/>
      <c r="H4" s="222" t="s">
        <v>287</v>
      </c>
      <c r="I4" s="224" t="s">
        <v>391</v>
      </c>
      <c r="J4" s="51"/>
      <c r="K4" s="222" t="s">
        <v>323</v>
      </c>
      <c r="L4" s="224" t="s">
        <v>392</v>
      </c>
      <c r="N4" s="222" t="s">
        <v>354</v>
      </c>
      <c r="O4" s="224" t="s">
        <v>393</v>
      </c>
    </row>
    <row r="5" spans="2:15" ht="38.25">
      <c r="B5" s="222" t="s">
        <v>108</v>
      </c>
      <c r="C5" s="224" t="s">
        <v>394</v>
      </c>
      <c r="E5" s="222" t="s">
        <v>174</v>
      </c>
      <c r="F5" s="224" t="s">
        <v>395</v>
      </c>
      <c r="H5" s="222" t="s">
        <v>294</v>
      </c>
      <c r="I5" s="224" t="s">
        <v>396</v>
      </c>
      <c r="K5" s="222" t="s">
        <v>324</v>
      </c>
      <c r="L5" s="224" t="s">
        <v>397</v>
      </c>
      <c r="N5" s="222" t="s">
        <v>355</v>
      </c>
      <c r="O5" s="224" t="s">
        <v>398</v>
      </c>
    </row>
    <row r="6" spans="2:15" ht="51">
      <c r="B6" s="222" t="s">
        <v>109</v>
      </c>
      <c r="C6" s="224" t="s">
        <v>399</v>
      </c>
      <c r="E6" s="222" t="s">
        <v>183</v>
      </c>
      <c r="F6" s="224" t="s">
        <v>400</v>
      </c>
      <c r="H6" s="222" t="s">
        <v>296</v>
      </c>
      <c r="I6" s="224" t="s">
        <v>401</v>
      </c>
      <c r="K6" s="222" t="s">
        <v>329</v>
      </c>
      <c r="L6" s="224" t="s">
        <v>402</v>
      </c>
      <c r="N6" s="222" t="s">
        <v>356</v>
      </c>
      <c r="O6" s="224" t="s">
        <v>403</v>
      </c>
    </row>
    <row r="7" spans="2:15" ht="63.75">
      <c r="B7" s="222" t="s">
        <v>110</v>
      </c>
      <c r="C7" s="224" t="s">
        <v>404</v>
      </c>
      <c r="E7" s="222" t="s">
        <v>188</v>
      </c>
      <c r="F7" s="224" t="s">
        <v>405</v>
      </c>
      <c r="H7" s="222" t="s">
        <v>304</v>
      </c>
      <c r="I7" s="224" t="s">
        <v>406</v>
      </c>
      <c r="K7" s="222" t="s">
        <v>331</v>
      </c>
      <c r="L7" s="224" t="s">
        <v>407</v>
      </c>
      <c r="N7" s="222" t="s">
        <v>357</v>
      </c>
      <c r="O7" s="224" t="s">
        <v>408</v>
      </c>
    </row>
    <row r="8" spans="2:15" ht="76.5">
      <c r="B8" s="222" t="s">
        <v>113</v>
      </c>
      <c r="C8" s="224" t="s">
        <v>409</v>
      </c>
      <c r="E8" s="222" t="s">
        <v>191</v>
      </c>
      <c r="F8" s="224" t="s">
        <v>410</v>
      </c>
      <c r="H8" s="222" t="s">
        <v>310</v>
      </c>
      <c r="I8" s="224" t="s">
        <v>411</v>
      </c>
      <c r="K8" s="222" t="s">
        <v>332</v>
      </c>
      <c r="L8" s="224" t="s">
        <v>412</v>
      </c>
      <c r="N8" s="222" t="s">
        <v>359</v>
      </c>
      <c r="O8" s="224" t="s">
        <v>413</v>
      </c>
    </row>
    <row r="9" spans="2:15" ht="76.5">
      <c r="B9" s="222" t="s">
        <v>117</v>
      </c>
      <c r="C9" s="224" t="s">
        <v>414</v>
      </c>
      <c r="E9" s="222" t="s">
        <v>192</v>
      </c>
      <c r="F9" s="224" t="s">
        <v>415</v>
      </c>
      <c r="H9" s="222" t="s">
        <v>312</v>
      </c>
      <c r="I9" s="224" t="s">
        <v>416</v>
      </c>
      <c r="K9" s="222" t="s">
        <v>333</v>
      </c>
      <c r="L9" s="224" t="s">
        <v>417</v>
      </c>
      <c r="N9" s="222" t="s">
        <v>360</v>
      </c>
      <c r="O9" s="224" t="s">
        <v>418</v>
      </c>
    </row>
    <row r="10" spans="2:15" ht="63.75">
      <c r="B10" s="222" t="s">
        <v>118</v>
      </c>
      <c r="C10" s="224" t="s">
        <v>419</v>
      </c>
      <c r="E10" s="222" t="s">
        <v>193</v>
      </c>
      <c r="F10" s="224" t="s">
        <v>420</v>
      </c>
      <c r="H10" s="145"/>
      <c r="I10" s="227"/>
      <c r="K10" s="222" t="s">
        <v>334</v>
      </c>
      <c r="L10" s="224" t="s">
        <v>421</v>
      </c>
      <c r="N10" s="222" t="s">
        <v>361</v>
      </c>
      <c r="O10" s="224" t="s">
        <v>422</v>
      </c>
    </row>
    <row r="11" spans="2:15" ht="76.5">
      <c r="B11" s="222" t="s">
        <v>119</v>
      </c>
      <c r="C11" s="224" t="s">
        <v>423</v>
      </c>
      <c r="E11" s="222" t="s">
        <v>194</v>
      </c>
      <c r="F11" s="224" t="s">
        <v>424</v>
      </c>
      <c r="H11" s="145"/>
      <c r="I11" s="227"/>
      <c r="K11" s="222" t="s">
        <v>343</v>
      </c>
      <c r="L11" s="224" t="s">
        <v>425</v>
      </c>
      <c r="N11" s="222" t="s">
        <v>101</v>
      </c>
      <c r="O11" s="224" t="s">
        <v>426</v>
      </c>
    </row>
    <row r="12" spans="2:15" ht="63.75">
      <c r="B12" s="222" t="s">
        <v>121</v>
      </c>
      <c r="C12" s="224" t="s">
        <v>427</v>
      </c>
      <c r="E12" s="222" t="s">
        <v>197</v>
      </c>
      <c r="F12" s="224" t="s">
        <v>428</v>
      </c>
      <c r="H12" s="145"/>
      <c r="I12" s="227"/>
      <c r="K12" s="145"/>
      <c r="L12" s="227"/>
      <c r="N12" s="222" t="s">
        <v>103</v>
      </c>
      <c r="O12" s="224" t="s">
        <v>429</v>
      </c>
    </row>
    <row r="13" spans="2:15" ht="76.5">
      <c r="B13" s="222" t="s">
        <v>125</v>
      </c>
      <c r="C13" s="224" t="s">
        <v>430</v>
      </c>
      <c r="E13" s="222" t="s">
        <v>198</v>
      </c>
      <c r="F13" s="224" t="s">
        <v>431</v>
      </c>
      <c r="H13" s="145"/>
      <c r="I13" s="227"/>
      <c r="K13" s="145"/>
      <c r="L13" s="227"/>
      <c r="N13" s="222" t="s">
        <v>106</v>
      </c>
      <c r="O13" s="224" t="s">
        <v>432</v>
      </c>
    </row>
    <row r="14" spans="2:15" ht="89.25">
      <c r="B14" s="222" t="s">
        <v>126</v>
      </c>
      <c r="C14" s="224" t="s">
        <v>433</v>
      </c>
      <c r="E14" s="222" t="s">
        <v>217</v>
      </c>
      <c r="F14" s="224" t="s">
        <v>434</v>
      </c>
      <c r="H14" s="145"/>
      <c r="I14" s="227"/>
      <c r="K14" s="145"/>
      <c r="L14" s="227"/>
      <c r="N14" s="222" t="s">
        <v>363</v>
      </c>
      <c r="O14" s="224" t="s">
        <v>435</v>
      </c>
    </row>
    <row r="15" spans="2:15" ht="38.25">
      <c r="B15" s="222" t="s">
        <v>128</v>
      </c>
      <c r="C15" s="224" t="s">
        <v>436</v>
      </c>
      <c r="E15" s="222" t="s">
        <v>218</v>
      </c>
      <c r="F15" s="224" t="s">
        <v>437</v>
      </c>
      <c r="H15" s="145"/>
      <c r="I15" s="227"/>
      <c r="K15" s="145"/>
      <c r="L15" s="227"/>
      <c r="N15" s="222" t="s">
        <v>366</v>
      </c>
      <c r="O15" s="224" t="s">
        <v>438</v>
      </c>
    </row>
    <row r="16" spans="2:15" ht="51">
      <c r="B16" s="222" t="s">
        <v>130</v>
      </c>
      <c r="C16" s="224" t="s">
        <v>439</v>
      </c>
      <c r="E16" s="222" t="s">
        <v>219</v>
      </c>
      <c r="F16" s="224" t="s">
        <v>440</v>
      </c>
      <c r="H16" s="145"/>
      <c r="I16" s="227"/>
      <c r="K16" s="145"/>
      <c r="L16" s="227"/>
      <c r="N16" s="222" t="s">
        <v>367</v>
      </c>
      <c r="O16" s="224" t="s">
        <v>441</v>
      </c>
    </row>
    <row r="17" spans="2:15" ht="51">
      <c r="B17" s="222" t="s">
        <v>131</v>
      </c>
      <c r="C17" s="224" t="s">
        <v>442</v>
      </c>
      <c r="E17" s="222" t="s">
        <v>222</v>
      </c>
      <c r="F17" s="224" t="s">
        <v>443</v>
      </c>
      <c r="H17" s="145"/>
      <c r="I17" s="227"/>
      <c r="K17" s="145"/>
      <c r="L17" s="227"/>
      <c r="N17" s="222" t="s">
        <v>111</v>
      </c>
      <c r="O17" s="224" t="s">
        <v>444</v>
      </c>
    </row>
    <row r="18" spans="2:15" ht="51">
      <c r="B18" s="222" t="s">
        <v>132</v>
      </c>
      <c r="C18" s="224" t="s">
        <v>445</v>
      </c>
      <c r="E18" s="222" t="s">
        <v>226</v>
      </c>
      <c r="F18" s="224" t="s">
        <v>446</v>
      </c>
      <c r="H18" s="145"/>
      <c r="I18" s="227"/>
      <c r="K18" s="145"/>
      <c r="L18" s="227"/>
      <c r="N18" s="222" t="s">
        <v>112</v>
      </c>
      <c r="O18" s="224" t="s">
        <v>447</v>
      </c>
    </row>
    <row r="19" spans="2:15" ht="38.25">
      <c r="B19" s="222" t="s">
        <v>142</v>
      </c>
      <c r="C19" s="224" t="s">
        <v>448</v>
      </c>
      <c r="E19" s="222" t="s">
        <v>230</v>
      </c>
      <c r="F19" s="224" t="s">
        <v>449</v>
      </c>
      <c r="H19" s="145"/>
      <c r="I19" s="227"/>
      <c r="K19" s="145"/>
      <c r="L19" s="227"/>
      <c r="N19" s="222" t="s">
        <v>369</v>
      </c>
      <c r="O19" s="224" t="s">
        <v>450</v>
      </c>
    </row>
    <row r="20" spans="2:15" ht="51">
      <c r="B20" s="222" t="s">
        <v>143</v>
      </c>
      <c r="C20" s="224" t="s">
        <v>451</v>
      </c>
      <c r="E20" s="222" t="s">
        <v>240</v>
      </c>
      <c r="F20" s="224" t="s">
        <v>452</v>
      </c>
      <c r="H20" s="145"/>
      <c r="I20" s="227"/>
      <c r="K20" s="145"/>
      <c r="L20" s="227"/>
      <c r="N20" s="222" t="s">
        <v>370</v>
      </c>
      <c r="O20" s="224" t="s">
        <v>453</v>
      </c>
    </row>
    <row r="21" spans="2:15" ht="63.75">
      <c r="B21" s="222" t="s">
        <v>146</v>
      </c>
      <c r="C21" s="224" t="s">
        <v>454</v>
      </c>
      <c r="E21" s="222" t="s">
        <v>246</v>
      </c>
      <c r="F21" s="224" t="s">
        <v>455</v>
      </c>
      <c r="H21" s="145"/>
      <c r="I21" s="227"/>
      <c r="K21" s="145"/>
      <c r="L21" s="227"/>
      <c r="N21" s="145"/>
      <c r="O21" s="227"/>
    </row>
    <row r="22" spans="2:15" ht="38.25">
      <c r="B22" s="222" t="s">
        <v>157</v>
      </c>
      <c r="C22" s="224" t="s">
        <v>456</v>
      </c>
      <c r="E22" s="145"/>
      <c r="F22" s="227"/>
      <c r="G22" s="228"/>
      <c r="H22" s="145"/>
      <c r="I22" s="227"/>
      <c r="J22" s="228"/>
      <c r="K22" s="145"/>
      <c r="L22" s="227"/>
      <c r="M22" s="228"/>
      <c r="N22" s="145"/>
      <c r="O22" s="227"/>
    </row>
    <row r="23" spans="2:15" ht="63.75">
      <c r="B23" s="222" t="s">
        <v>158</v>
      </c>
      <c r="C23" s="224" t="s">
        <v>457</v>
      </c>
      <c r="E23" s="145"/>
      <c r="F23" s="227"/>
      <c r="G23" s="228"/>
      <c r="H23" s="145"/>
      <c r="I23" s="227"/>
      <c r="J23" s="228"/>
      <c r="K23" s="145"/>
      <c r="L23" s="227"/>
      <c r="M23" s="228"/>
      <c r="N23" s="145"/>
      <c r="O23" s="227"/>
    </row>
    <row r="24" spans="2:15" ht="38.25">
      <c r="B24" s="222" t="s">
        <v>159</v>
      </c>
      <c r="C24" s="224" t="s">
        <v>458</v>
      </c>
      <c r="E24" s="145"/>
      <c r="F24" s="227"/>
      <c r="G24" s="228"/>
      <c r="H24" s="145"/>
      <c r="I24" s="227"/>
      <c r="J24" s="228"/>
      <c r="K24" s="145"/>
      <c r="L24" s="227"/>
      <c r="M24" s="228"/>
      <c r="N24" s="145"/>
      <c r="O24" s="227"/>
    </row>
  </sheetData>
  <sheetProtection selectLockedCells="1" selectUnlockedCells="1"/>
  <mergeCells count="5">
    <mergeCell ref="B1:C1"/>
    <mergeCell ref="E1:F1"/>
    <mergeCell ref="H1:I1"/>
    <mergeCell ref="K1:L1"/>
    <mergeCell ref="N1:O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zoomScalePageLayoutView="0" workbookViewId="0" topLeftCell="A1">
      <selection activeCell="K24" sqref="K24"/>
    </sheetView>
  </sheetViews>
  <sheetFormatPr defaultColWidth="9.140625" defaultRowHeight="12.75"/>
  <cols>
    <col min="1" max="2" width="9.140625" style="38" customWidth="1"/>
    <col min="3" max="3" width="41.421875" style="38" customWidth="1"/>
    <col min="4" max="5" width="9.140625" style="38" customWidth="1"/>
    <col min="6" max="6" width="46.8515625" style="38" customWidth="1"/>
    <col min="7" max="8" width="9.140625" style="38" customWidth="1"/>
    <col min="9" max="9" width="51.00390625" style="38" customWidth="1"/>
    <col min="10" max="11" width="9.140625" style="38" customWidth="1"/>
    <col min="12" max="12" width="41.7109375" style="38" customWidth="1"/>
    <col min="13" max="14" width="9.140625" style="38" customWidth="1"/>
    <col min="15" max="15" width="42.28125" style="38" customWidth="1"/>
    <col min="16" max="16384" width="9.140625" style="38" customWidth="1"/>
  </cols>
  <sheetData>
    <row r="1" spans="1:15" ht="84.75" customHeight="1">
      <c r="A1" s="229" t="s">
        <v>459</v>
      </c>
      <c r="B1" s="313" t="s">
        <v>375</v>
      </c>
      <c r="C1" s="313"/>
      <c r="D1" s="221"/>
      <c r="E1" s="314" t="s">
        <v>376</v>
      </c>
      <c r="F1" s="314"/>
      <c r="G1" s="221"/>
      <c r="H1" s="315" t="s">
        <v>377</v>
      </c>
      <c r="I1" s="315"/>
      <c r="J1" s="221"/>
      <c r="K1" s="316" t="s">
        <v>378</v>
      </c>
      <c r="L1" s="316"/>
      <c r="M1" s="18"/>
      <c r="N1" s="317" t="s">
        <v>373</v>
      </c>
      <c r="O1" s="317"/>
    </row>
    <row r="2" spans="2:15" ht="51" customHeight="1">
      <c r="B2" s="222" t="s">
        <v>144</v>
      </c>
      <c r="C2" s="224" t="s">
        <v>460</v>
      </c>
      <c r="D2" s="51"/>
      <c r="E2" s="222" t="s">
        <v>180</v>
      </c>
      <c r="F2" s="224" t="s">
        <v>461</v>
      </c>
      <c r="G2" s="51"/>
      <c r="H2" s="222" t="s">
        <v>264</v>
      </c>
      <c r="I2" s="224" t="s">
        <v>462</v>
      </c>
      <c r="J2" s="51"/>
      <c r="K2" s="222" t="s">
        <v>319</v>
      </c>
      <c r="L2" s="224" t="s">
        <v>463</v>
      </c>
      <c r="N2" s="318" t="s">
        <v>464</v>
      </c>
      <c r="O2" s="318"/>
    </row>
    <row r="3" spans="2:15" ht="38.25">
      <c r="B3" s="145"/>
      <c r="C3" s="227"/>
      <c r="D3" s="51"/>
      <c r="E3" s="222" t="s">
        <v>186</v>
      </c>
      <c r="F3" s="224" t="s">
        <v>465</v>
      </c>
      <c r="G3" s="51"/>
      <c r="H3" s="222" t="s">
        <v>266</v>
      </c>
      <c r="I3" s="224" t="s">
        <v>466</v>
      </c>
      <c r="J3" s="51"/>
      <c r="K3" s="145"/>
      <c r="L3" s="227"/>
      <c r="M3" s="228"/>
      <c r="N3" s="145"/>
      <c r="O3" s="227"/>
    </row>
    <row r="4" spans="2:15" ht="51">
      <c r="B4" s="145"/>
      <c r="C4" s="227"/>
      <c r="D4" s="51"/>
      <c r="E4" s="222" t="s">
        <v>200</v>
      </c>
      <c r="F4" s="224" t="s">
        <v>467</v>
      </c>
      <c r="G4" s="51"/>
      <c r="H4" s="222" t="s">
        <v>269</v>
      </c>
      <c r="I4" s="224" t="s">
        <v>468</v>
      </c>
      <c r="J4" s="51"/>
      <c r="K4" s="145"/>
      <c r="L4" s="227"/>
      <c r="M4" s="228"/>
      <c r="N4" s="145"/>
      <c r="O4" s="227"/>
    </row>
    <row r="5" spans="2:15" ht="51">
      <c r="B5" s="145"/>
      <c r="C5" s="227"/>
      <c r="D5" s="51"/>
      <c r="E5" s="222" t="s">
        <v>201</v>
      </c>
      <c r="F5" s="224" t="s">
        <v>469</v>
      </c>
      <c r="G5" s="51"/>
      <c r="H5" s="222" t="s">
        <v>276</v>
      </c>
      <c r="I5" s="224" t="s">
        <v>470</v>
      </c>
      <c r="J5" s="51"/>
      <c r="K5" s="145"/>
      <c r="L5" s="227"/>
      <c r="M5" s="228"/>
      <c r="N5" s="145"/>
      <c r="O5" s="227"/>
    </row>
    <row r="6" spans="2:15" ht="38.25">
      <c r="B6" s="145"/>
      <c r="C6" s="227"/>
      <c r="D6" s="51"/>
      <c r="E6" s="222" t="s">
        <v>202</v>
      </c>
      <c r="F6" s="224" t="s">
        <v>471</v>
      </c>
      <c r="G6" s="51"/>
      <c r="H6" s="222" t="s">
        <v>279</v>
      </c>
      <c r="I6" s="224" t="s">
        <v>472</v>
      </c>
      <c r="J6" s="51"/>
      <c r="K6" s="228"/>
      <c r="L6" s="227"/>
      <c r="M6" s="228"/>
      <c r="N6" s="145"/>
      <c r="O6" s="227"/>
    </row>
    <row r="7" spans="2:15" s="228" customFormat="1" ht="25.5">
      <c r="B7" s="145"/>
      <c r="C7" s="227"/>
      <c r="D7" s="230"/>
      <c r="E7" s="145"/>
      <c r="F7" s="227"/>
      <c r="G7" s="230"/>
      <c r="H7" s="222" t="s">
        <v>288</v>
      </c>
      <c r="I7" s="224" t="s">
        <v>473</v>
      </c>
      <c r="J7" s="230"/>
      <c r="K7" s="145"/>
      <c r="L7" s="227"/>
      <c r="N7" s="145"/>
      <c r="O7" s="227"/>
    </row>
    <row r="8" spans="2:15" s="228" customFormat="1" ht="25.5">
      <c r="B8" s="145"/>
      <c r="C8" s="227"/>
      <c r="D8" s="230"/>
      <c r="E8" s="145"/>
      <c r="F8" s="227"/>
      <c r="G8" s="230"/>
      <c r="H8" s="222" t="s">
        <v>290</v>
      </c>
      <c r="I8" s="224" t="s">
        <v>474</v>
      </c>
      <c r="J8" s="230"/>
      <c r="K8" s="145"/>
      <c r="L8" s="227"/>
      <c r="N8" s="145"/>
      <c r="O8" s="227"/>
    </row>
    <row r="9" spans="2:15" s="228" customFormat="1" ht="12.75">
      <c r="B9" s="145"/>
      <c r="C9" s="227"/>
      <c r="D9" s="230"/>
      <c r="E9" s="145"/>
      <c r="F9" s="227"/>
      <c r="G9" s="230"/>
      <c r="H9" s="222" t="s">
        <v>299</v>
      </c>
      <c r="I9" s="224" t="s">
        <v>475</v>
      </c>
      <c r="J9" s="230"/>
      <c r="K9" s="145"/>
      <c r="L9" s="227"/>
      <c r="N9" s="145"/>
      <c r="O9" s="227"/>
    </row>
    <row r="10" spans="2:15" s="228" customFormat="1" ht="25.5">
      <c r="B10" s="145"/>
      <c r="C10" s="227"/>
      <c r="D10" s="230"/>
      <c r="E10" s="145"/>
      <c r="F10" s="227"/>
      <c r="G10" s="230"/>
      <c r="H10" s="222" t="s">
        <v>301</v>
      </c>
      <c r="I10" s="224" t="s">
        <v>476</v>
      </c>
      <c r="J10" s="230"/>
      <c r="K10" s="231"/>
      <c r="L10" s="227"/>
      <c r="N10" s="145"/>
      <c r="O10" s="227"/>
    </row>
  </sheetData>
  <sheetProtection selectLockedCells="1" selectUnlockedCells="1"/>
  <mergeCells count="6">
    <mergeCell ref="B1:C1"/>
    <mergeCell ref="E1:F1"/>
    <mergeCell ref="H1:I1"/>
    <mergeCell ref="K1:L1"/>
    <mergeCell ref="N1:O1"/>
    <mergeCell ref="N2:O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9" customWidth="1"/>
    <col min="2" max="2" width="26.57421875" style="29" customWidth="1"/>
    <col min="3" max="4" width="15.7109375" style="29" customWidth="1"/>
    <col min="5" max="6" width="9.140625" style="29" customWidth="1"/>
    <col min="7" max="7" width="66.00390625" style="29" customWidth="1"/>
    <col min="8" max="8" width="16.00390625" style="29" customWidth="1"/>
    <col min="9" max="16384" width="9.140625" style="29" customWidth="1"/>
  </cols>
  <sheetData>
    <row r="2" spans="2:4" ht="15" customHeight="1">
      <c r="B2" s="2"/>
      <c r="C2" s="237" t="s">
        <v>1</v>
      </c>
      <c r="D2" s="237"/>
    </row>
    <row r="3" spans="2:4" ht="57" customHeight="1">
      <c r="B3" s="2"/>
      <c r="C3" s="237" t="s">
        <v>18</v>
      </c>
      <c r="D3" s="237"/>
    </row>
    <row r="4" spans="2:4" ht="19.5" customHeight="1">
      <c r="B4" s="2"/>
      <c r="C4" s="234" t="s">
        <v>6</v>
      </c>
      <c r="D4" s="234"/>
    </row>
    <row r="5" spans="2:4" ht="19.5" customHeight="1">
      <c r="B5" s="26" t="s">
        <v>15</v>
      </c>
      <c r="C5" s="238">
        <v>7.9</v>
      </c>
      <c r="D5" s="238"/>
    </row>
    <row r="6" spans="2:4" ht="19.5" customHeight="1">
      <c r="B6" s="26" t="s">
        <v>16</v>
      </c>
      <c r="C6" s="238">
        <v>4.8</v>
      </c>
      <c r="D6" s="238"/>
    </row>
    <row r="7" spans="2:4" ht="19.5" customHeight="1">
      <c r="B7" s="26" t="s">
        <v>17</v>
      </c>
      <c r="C7" s="238">
        <v>9.3</v>
      </c>
      <c r="D7" s="238"/>
    </row>
    <row r="10" spans="1:3" ht="25.5">
      <c r="A10" s="19" t="s">
        <v>11</v>
      </c>
      <c r="B10" s="20" t="s">
        <v>12</v>
      </c>
      <c r="C10" s="30" t="s">
        <v>19</v>
      </c>
    </row>
    <row r="11" spans="1:3" ht="12.75">
      <c r="A11" s="23">
        <v>2017</v>
      </c>
      <c r="B11" s="24" t="s">
        <v>477</v>
      </c>
      <c r="C11" s="25">
        <v>5.080645161290323</v>
      </c>
    </row>
    <row r="12" spans="1:3" ht="12.75">
      <c r="A12" s="23">
        <v>2017</v>
      </c>
      <c r="B12" s="24" t="s">
        <v>480</v>
      </c>
      <c r="C12" s="25">
        <v>6</v>
      </c>
    </row>
    <row r="13" spans="1:3" ht="12.75">
      <c r="A13" s="23">
        <v>2017</v>
      </c>
      <c r="B13" s="24" t="s">
        <v>478</v>
      </c>
      <c r="C13" s="25">
        <v>5.693548387096774</v>
      </c>
    </row>
    <row r="14" spans="1:3" ht="12.75">
      <c r="A14" s="23">
        <v>2017</v>
      </c>
      <c r="B14" s="24" t="s">
        <v>479</v>
      </c>
      <c r="C14" s="25">
        <v>4.816326530612245</v>
      </c>
    </row>
    <row r="15" spans="1:3" ht="12.75">
      <c r="A15" s="27">
        <v>2017</v>
      </c>
      <c r="B15" s="28" t="s">
        <v>6</v>
      </c>
      <c r="C15" s="31">
        <v>7.939812530833745</v>
      </c>
    </row>
  </sheetData>
  <sheetProtection selectLockedCells="1" selectUnlockedCells="1"/>
  <mergeCells count="6">
    <mergeCell ref="C2:D2"/>
    <mergeCell ref="C3:D3"/>
    <mergeCell ref="C4:D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9.140625" style="29" customWidth="1"/>
    <col min="2" max="2" width="26.57421875" style="29" customWidth="1"/>
    <col min="3" max="4" width="15.7109375" style="29" customWidth="1"/>
    <col min="5" max="6" width="9.140625" style="29" customWidth="1"/>
    <col min="7" max="7" width="66.00390625" style="29" customWidth="1"/>
    <col min="8" max="8" width="12.57421875" style="29" customWidth="1"/>
    <col min="9" max="16384" width="9.140625" style="29" customWidth="1"/>
  </cols>
  <sheetData>
    <row r="2" spans="3:4" ht="15" customHeight="1">
      <c r="C2" s="239" t="s">
        <v>2</v>
      </c>
      <c r="D2" s="239"/>
    </row>
    <row r="3" spans="3:4" ht="39.75" customHeight="1">
      <c r="C3" s="239" t="s">
        <v>20</v>
      </c>
      <c r="D3" s="239"/>
    </row>
    <row r="4" spans="3:4" ht="19.5" customHeight="1">
      <c r="C4" s="234" t="s">
        <v>6</v>
      </c>
      <c r="D4" s="234"/>
    </row>
    <row r="5" spans="2:4" ht="19.5" customHeight="1">
      <c r="B5" s="26" t="s">
        <v>15</v>
      </c>
      <c r="C5" s="240">
        <f>H13</f>
        <v>7.8</v>
      </c>
      <c r="D5" s="240"/>
    </row>
    <row r="6" spans="2:4" ht="19.5" customHeight="1">
      <c r="B6" s="26" t="s">
        <v>16</v>
      </c>
      <c r="C6" s="241">
        <f>MIN(H9:H12)</f>
        <v>4.803921568627451</v>
      </c>
      <c r="D6" s="241"/>
    </row>
    <row r="7" spans="2:4" ht="19.5" customHeight="1">
      <c r="B7" s="26" t="s">
        <v>17</v>
      </c>
      <c r="C7" s="241">
        <f>MAX(H9:H12)</f>
        <v>6.975609756097561</v>
      </c>
      <c r="D7" s="241"/>
    </row>
    <row r="8" spans="6:8" ht="25.5">
      <c r="F8" s="19" t="s">
        <v>11</v>
      </c>
      <c r="G8" s="20" t="s">
        <v>12</v>
      </c>
      <c r="H8" s="19" t="s">
        <v>21</v>
      </c>
    </row>
    <row r="9" spans="6:9" ht="12.75">
      <c r="F9" s="23">
        <v>2017</v>
      </c>
      <c r="G9" s="24" t="s">
        <v>477</v>
      </c>
      <c r="H9" s="25">
        <v>6.357142857142857</v>
      </c>
      <c r="I9" s="32">
        <f>$H$13</f>
        <v>7.8</v>
      </c>
    </row>
    <row r="10" spans="6:9" ht="12.75">
      <c r="F10" s="23">
        <v>2017</v>
      </c>
      <c r="G10" s="24" t="s">
        <v>480</v>
      </c>
      <c r="H10" s="25">
        <v>6.975609756097561</v>
      </c>
      <c r="I10" s="32">
        <f>$H$13</f>
        <v>7.8</v>
      </c>
    </row>
    <row r="11" spans="6:9" ht="12.75">
      <c r="F11" s="23">
        <v>2017</v>
      </c>
      <c r="G11" s="24" t="s">
        <v>478</v>
      </c>
      <c r="H11" s="25">
        <v>6.514705882352941</v>
      </c>
      <c r="I11" s="32">
        <f>$H$13</f>
        <v>7.8</v>
      </c>
    </row>
    <row r="12" spans="6:9" ht="12.75">
      <c r="F12" s="23">
        <v>2017</v>
      </c>
      <c r="G12" s="24" t="s">
        <v>479</v>
      </c>
      <c r="H12" s="25">
        <v>4.803921568627451</v>
      </c>
      <c r="I12" s="32">
        <f>$H$13</f>
        <v>7.8</v>
      </c>
    </row>
    <row r="13" spans="6:8" ht="12.75">
      <c r="F13" s="27">
        <v>2017</v>
      </c>
      <c r="G13" s="28" t="s">
        <v>6</v>
      </c>
      <c r="H13" s="28">
        <v>7.8</v>
      </c>
    </row>
  </sheetData>
  <sheetProtection selectLockedCells="1" selectUnlockedCells="1"/>
  <mergeCells count="6">
    <mergeCell ref="C2:D2"/>
    <mergeCell ref="C3:D3"/>
    <mergeCell ref="C4:D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29" customWidth="1"/>
    <col min="2" max="2" width="26.57421875" style="29" customWidth="1"/>
    <col min="3" max="4" width="15.7109375" style="29" customWidth="1"/>
    <col min="5" max="6" width="9.140625" style="29" customWidth="1"/>
    <col min="7" max="7" width="66.00390625" style="29" customWidth="1"/>
    <col min="8" max="8" width="13.7109375" style="29" customWidth="1"/>
    <col min="9" max="16384" width="9.140625" style="29" customWidth="1"/>
  </cols>
  <sheetData>
    <row r="2" spans="3:4" ht="15" customHeight="1">
      <c r="C2" s="242" t="s">
        <v>3</v>
      </c>
      <c r="D2" s="242"/>
    </row>
    <row r="3" spans="3:4" ht="42" customHeight="1">
      <c r="C3" s="242" t="s">
        <v>22</v>
      </c>
      <c r="D3" s="242"/>
    </row>
    <row r="4" spans="3:4" ht="19.5" customHeight="1">
      <c r="C4" s="234" t="s">
        <v>6</v>
      </c>
      <c r="D4" s="234"/>
    </row>
    <row r="5" spans="2:4" ht="19.5" customHeight="1">
      <c r="B5" s="26" t="s">
        <v>15</v>
      </c>
      <c r="C5" s="240">
        <f>H14</f>
        <v>6.9</v>
      </c>
      <c r="D5" s="240"/>
    </row>
    <row r="6" spans="2:4" ht="19.5" customHeight="1">
      <c r="B6" s="26" t="s">
        <v>16</v>
      </c>
      <c r="C6" s="241">
        <f>MIN(H10:H13)</f>
        <v>5.943396226415095</v>
      </c>
      <c r="D6" s="241"/>
    </row>
    <row r="7" spans="2:4" ht="19.5" customHeight="1">
      <c r="B7" s="26" t="s">
        <v>17</v>
      </c>
      <c r="C7" s="241">
        <f>MAX(H10:H13)</f>
        <v>6.555555555555555</v>
      </c>
      <c r="D7" s="241"/>
    </row>
    <row r="9" spans="6:8" ht="25.5">
      <c r="F9" s="19" t="s">
        <v>11</v>
      </c>
      <c r="G9" s="20" t="s">
        <v>12</v>
      </c>
      <c r="H9" s="33" t="s">
        <v>23</v>
      </c>
    </row>
    <row r="10" spans="6:9" ht="12.75">
      <c r="F10" s="23">
        <v>2017</v>
      </c>
      <c r="G10" s="24" t="s">
        <v>477</v>
      </c>
      <c r="H10" s="25">
        <v>6.555555555555555</v>
      </c>
      <c r="I10" s="34">
        <f>$H$14</f>
        <v>6.9</v>
      </c>
    </row>
    <row r="11" spans="6:9" ht="12.75">
      <c r="F11" s="23">
        <v>2017</v>
      </c>
      <c r="G11" s="24" t="s">
        <v>480</v>
      </c>
      <c r="H11" s="25">
        <v>5.943396226415095</v>
      </c>
      <c r="I11" s="34">
        <f>$H$14</f>
        <v>6.9</v>
      </c>
    </row>
    <row r="12" spans="6:9" ht="12.75">
      <c r="F12" s="23">
        <v>2017</v>
      </c>
      <c r="G12" s="24" t="s">
        <v>478</v>
      </c>
      <c r="H12" s="25">
        <v>6.266666666666667</v>
      </c>
      <c r="I12" s="34">
        <f>$H$14</f>
        <v>6.9</v>
      </c>
    </row>
    <row r="13" spans="6:9" ht="12.75">
      <c r="F13" s="23">
        <v>2017</v>
      </c>
      <c r="G13" s="24" t="s">
        <v>479</v>
      </c>
      <c r="H13" s="25">
        <v>6.431818181818182</v>
      </c>
      <c r="I13" s="34">
        <f>$H$14</f>
        <v>6.9</v>
      </c>
    </row>
    <row r="14" spans="6:8" ht="12.75">
      <c r="F14" s="27">
        <v>2017</v>
      </c>
      <c r="G14" s="28" t="s">
        <v>6</v>
      </c>
      <c r="H14" s="28">
        <v>6.9</v>
      </c>
    </row>
  </sheetData>
  <sheetProtection selectLockedCells="1" selectUnlockedCells="1"/>
  <mergeCells count="6">
    <mergeCell ref="C2:D2"/>
    <mergeCell ref="C3:D3"/>
    <mergeCell ref="C4:D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5">
      <selection activeCell="G37" sqref="G37"/>
    </sheetView>
  </sheetViews>
  <sheetFormatPr defaultColWidth="9.140625" defaultRowHeight="12.75"/>
  <cols>
    <col min="1" max="1" width="9.140625" style="29" customWidth="1"/>
    <col min="2" max="2" width="26.57421875" style="29" customWidth="1"/>
    <col min="3" max="4" width="15.7109375" style="29" customWidth="1"/>
    <col min="5" max="6" width="9.140625" style="29" customWidth="1"/>
    <col min="7" max="7" width="66.00390625" style="29" customWidth="1"/>
    <col min="8" max="8" width="13.28125" style="29" customWidth="1"/>
    <col min="9" max="16384" width="9.140625" style="29" customWidth="1"/>
  </cols>
  <sheetData>
    <row r="3" spans="3:4" ht="15" customHeight="1">
      <c r="C3" s="243" t="s">
        <v>4</v>
      </c>
      <c r="D3" s="243"/>
    </row>
    <row r="4" spans="3:4" ht="60.75" customHeight="1">
      <c r="C4" s="243" t="s">
        <v>24</v>
      </c>
      <c r="D4" s="243"/>
    </row>
    <row r="5" spans="3:4" ht="19.5" customHeight="1">
      <c r="C5" s="234" t="s">
        <v>6</v>
      </c>
      <c r="D5" s="234"/>
    </row>
    <row r="6" spans="2:4" ht="19.5" customHeight="1">
      <c r="B6" s="26" t="s">
        <v>15</v>
      </c>
      <c r="C6" s="240">
        <f>H15</f>
        <v>8.2</v>
      </c>
      <c r="D6" s="240"/>
    </row>
    <row r="7" spans="2:4" ht="19.5" customHeight="1">
      <c r="B7" s="26" t="s">
        <v>16</v>
      </c>
      <c r="C7" s="241">
        <f>MIN(H11:H14)</f>
        <v>4.714285714285714</v>
      </c>
      <c r="D7" s="241"/>
    </row>
    <row r="8" spans="2:4" ht="19.5" customHeight="1">
      <c r="B8" s="26" t="s">
        <v>17</v>
      </c>
      <c r="C8" s="241">
        <f>MAX(H11:H14)</f>
        <v>6.171428571428572</v>
      </c>
      <c r="D8" s="241"/>
    </row>
    <row r="10" spans="6:8" ht="25.5">
      <c r="F10" s="19" t="s">
        <v>11</v>
      </c>
      <c r="G10" s="35" t="s">
        <v>25</v>
      </c>
      <c r="H10" s="36" t="s">
        <v>26</v>
      </c>
    </row>
    <row r="11" spans="6:9" ht="12.75">
      <c r="F11" s="23">
        <v>2017</v>
      </c>
      <c r="G11" s="24" t="s">
        <v>477</v>
      </c>
      <c r="H11" s="25">
        <v>5.861111111111111</v>
      </c>
      <c r="I11" s="34">
        <f>$H$15</f>
        <v>8.2</v>
      </c>
    </row>
    <row r="12" spans="6:9" ht="12.75">
      <c r="F12" s="23">
        <v>2017</v>
      </c>
      <c r="G12" s="24" t="s">
        <v>480</v>
      </c>
      <c r="H12" s="25">
        <v>5.857142857142857</v>
      </c>
      <c r="I12" s="34">
        <f>$H$15</f>
        <v>8.2</v>
      </c>
    </row>
    <row r="13" spans="6:9" ht="12.75">
      <c r="F13" s="23">
        <v>2017</v>
      </c>
      <c r="G13" s="24" t="s">
        <v>478</v>
      </c>
      <c r="H13" s="25">
        <v>6.171428571428572</v>
      </c>
      <c r="I13" s="34">
        <f>$H$15</f>
        <v>8.2</v>
      </c>
    </row>
    <row r="14" spans="6:9" ht="12.75">
      <c r="F14" s="23">
        <v>2017</v>
      </c>
      <c r="G14" s="24" t="s">
        <v>479</v>
      </c>
      <c r="H14" s="25">
        <v>4.714285714285714</v>
      </c>
      <c r="I14" s="34">
        <f>$H$15</f>
        <v>8.2</v>
      </c>
    </row>
    <row r="15" spans="6:8" ht="12.75">
      <c r="F15" s="37">
        <v>2017</v>
      </c>
      <c r="G15" s="28" t="s">
        <v>6</v>
      </c>
      <c r="H15" s="28">
        <v>8.2</v>
      </c>
    </row>
  </sheetData>
  <sheetProtection selectLockedCells="1" selectUnlockedCells="1"/>
  <mergeCells count="6"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38" customWidth="1"/>
    <col min="2" max="2" width="47.00390625" style="38" customWidth="1"/>
    <col min="3" max="3" width="44.8515625" style="38" customWidth="1"/>
    <col min="4" max="4" width="9.00390625" style="38" customWidth="1"/>
    <col min="5" max="30" width="9.140625" style="38" customWidth="1"/>
    <col min="31" max="31" width="9.8515625" style="38" customWidth="1"/>
    <col min="32" max="37" width="9.140625" style="38" customWidth="1"/>
    <col min="38" max="38" width="17.140625" style="38" customWidth="1"/>
    <col min="39" max="253" width="9.140625" style="38" customWidth="1"/>
  </cols>
  <sheetData>
    <row r="1" spans="5:15" ht="12.75"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5:38" ht="13.5" customHeight="1">
      <c r="E2" s="249" t="s">
        <v>27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3" t="s">
        <v>28</v>
      </c>
      <c r="Q2" s="253"/>
      <c r="R2" s="253"/>
      <c r="S2" s="253"/>
      <c r="T2" s="253"/>
      <c r="U2" s="253"/>
      <c r="V2" s="253"/>
      <c r="W2" s="253"/>
      <c r="X2" s="253"/>
      <c r="Y2" s="254" t="s">
        <v>29</v>
      </c>
      <c r="Z2" s="255" t="s">
        <v>30</v>
      </c>
      <c r="AA2" s="255"/>
      <c r="AB2" s="255"/>
      <c r="AC2" s="255"/>
      <c r="AD2" s="255"/>
      <c r="AE2" s="256" t="s">
        <v>31</v>
      </c>
      <c r="AF2" s="244" t="s">
        <v>32</v>
      </c>
      <c r="AG2" s="244"/>
      <c r="AH2" s="244"/>
      <c r="AI2" s="244"/>
      <c r="AJ2" s="244"/>
      <c r="AK2" s="246" t="s">
        <v>33</v>
      </c>
      <c r="AL2" s="247" t="s">
        <v>0</v>
      </c>
    </row>
    <row r="3" spans="2:38" ht="63.75" customHeight="1">
      <c r="B3" s="248" t="s">
        <v>34</v>
      </c>
      <c r="C3" s="248"/>
      <c r="D3" s="41"/>
      <c r="E3" s="249" t="s">
        <v>35</v>
      </c>
      <c r="F3" s="249"/>
      <c r="G3" s="249"/>
      <c r="H3" s="249"/>
      <c r="I3" s="249" t="s">
        <v>36</v>
      </c>
      <c r="J3" s="249"/>
      <c r="K3" s="249" t="s">
        <v>37</v>
      </c>
      <c r="L3" s="249"/>
      <c r="M3" s="249"/>
      <c r="N3" s="42" t="s">
        <v>38</v>
      </c>
      <c r="O3" s="250" t="s">
        <v>39</v>
      </c>
      <c r="P3" s="251" t="s">
        <v>40</v>
      </c>
      <c r="Q3" s="251"/>
      <c r="R3" s="252" t="s">
        <v>41</v>
      </c>
      <c r="S3" s="252"/>
      <c r="T3" s="252" t="s">
        <v>42</v>
      </c>
      <c r="U3" s="252"/>
      <c r="V3" s="252"/>
      <c r="W3" s="257" t="s">
        <v>43</v>
      </c>
      <c r="X3" s="257"/>
      <c r="Y3" s="254"/>
      <c r="Z3" s="258" t="s">
        <v>44</v>
      </c>
      <c r="AA3" s="258"/>
      <c r="AB3" s="259" t="s">
        <v>45</v>
      </c>
      <c r="AC3" s="259"/>
      <c r="AD3" s="259"/>
      <c r="AE3" s="256"/>
      <c r="AF3" s="260" t="s">
        <v>46</v>
      </c>
      <c r="AG3" s="260"/>
      <c r="AH3" s="244" t="s">
        <v>47</v>
      </c>
      <c r="AI3" s="244"/>
      <c r="AJ3" s="244"/>
      <c r="AK3" s="246"/>
      <c r="AL3" s="247"/>
    </row>
    <row r="4" spans="2:38" ht="153.75" thickBot="1">
      <c r="B4" s="35" t="s">
        <v>48</v>
      </c>
      <c r="C4" s="35" t="s">
        <v>25</v>
      </c>
      <c r="D4" s="47" t="s">
        <v>49</v>
      </c>
      <c r="E4" s="39" t="s">
        <v>50</v>
      </c>
      <c r="F4" s="39" t="s">
        <v>51</v>
      </c>
      <c r="G4" s="39" t="s">
        <v>52</v>
      </c>
      <c r="H4" s="39" t="s">
        <v>53</v>
      </c>
      <c r="I4" s="39" t="s">
        <v>54</v>
      </c>
      <c r="J4" s="39" t="s">
        <v>55</v>
      </c>
      <c r="K4" s="39" t="s">
        <v>56</v>
      </c>
      <c r="L4" s="39" t="s">
        <v>57</v>
      </c>
      <c r="M4" s="39" t="s">
        <v>58</v>
      </c>
      <c r="N4" s="42" t="s">
        <v>59</v>
      </c>
      <c r="O4" s="250"/>
      <c r="P4" s="48" t="s">
        <v>60</v>
      </c>
      <c r="Q4" s="49" t="s">
        <v>61</v>
      </c>
      <c r="R4" s="49" t="s">
        <v>62</v>
      </c>
      <c r="S4" s="49" t="s">
        <v>63</v>
      </c>
      <c r="T4" s="49" t="s">
        <v>64</v>
      </c>
      <c r="U4" s="49" t="s">
        <v>65</v>
      </c>
      <c r="V4" s="49" t="s">
        <v>66</v>
      </c>
      <c r="W4" s="49" t="s">
        <v>67</v>
      </c>
      <c r="X4" s="43" t="s">
        <v>68</v>
      </c>
      <c r="Y4" s="254"/>
      <c r="Z4" s="44" t="s">
        <v>69</v>
      </c>
      <c r="AA4" s="50" t="s">
        <v>70</v>
      </c>
      <c r="AB4" s="50" t="s">
        <v>71</v>
      </c>
      <c r="AC4" s="50" t="s">
        <v>72</v>
      </c>
      <c r="AD4" s="45" t="s">
        <v>73</v>
      </c>
      <c r="AE4" s="256"/>
      <c r="AF4" s="46" t="s">
        <v>74</v>
      </c>
      <c r="AG4" s="46" t="s">
        <v>75</v>
      </c>
      <c r="AH4" s="46" t="s">
        <v>76</v>
      </c>
      <c r="AI4" s="46" t="s">
        <v>77</v>
      </c>
      <c r="AJ4" s="40" t="s">
        <v>78</v>
      </c>
      <c r="AK4" s="246"/>
      <c r="AL4" s="247"/>
    </row>
    <row r="5" spans="1:38" ht="12.75">
      <c r="A5" s="51"/>
      <c r="B5" s="24" t="s">
        <v>477</v>
      </c>
      <c r="C5" s="24" t="s">
        <v>477</v>
      </c>
      <c r="D5" s="52">
        <v>211</v>
      </c>
      <c r="E5" s="55">
        <v>5</v>
      </c>
      <c r="F5" s="55">
        <v>7.5</v>
      </c>
      <c r="G5" s="55">
        <v>8.25</v>
      </c>
      <c r="H5" s="55">
        <v>6.363636363636363</v>
      </c>
      <c r="I5" s="55">
        <v>10</v>
      </c>
      <c r="J5" s="55">
        <v>2.8</v>
      </c>
      <c r="K5" s="55">
        <v>0</v>
      </c>
      <c r="L5" s="55">
        <v>6</v>
      </c>
      <c r="M5" s="55">
        <v>1</v>
      </c>
      <c r="N5" s="56">
        <v>6.666666666666667</v>
      </c>
      <c r="O5" s="53">
        <v>5.080645161290323</v>
      </c>
      <c r="P5" s="54">
        <v>3.3333333333333335</v>
      </c>
      <c r="Q5" s="55">
        <v>6.875</v>
      </c>
      <c r="R5" s="55">
        <v>8</v>
      </c>
      <c r="S5" s="55">
        <v>6.666666666666667</v>
      </c>
      <c r="T5" s="55">
        <v>5</v>
      </c>
      <c r="U5" s="55">
        <v>8.333333333333334</v>
      </c>
      <c r="V5" s="55">
        <v>10</v>
      </c>
      <c r="W5" s="55">
        <v>6.875</v>
      </c>
      <c r="X5" s="56">
        <v>4.285714285714286</v>
      </c>
      <c r="Y5" s="57">
        <v>6.357142857142857</v>
      </c>
      <c r="Z5" s="55">
        <v>5.2631578947368425</v>
      </c>
      <c r="AA5" s="55">
        <v>6.666666666666667</v>
      </c>
      <c r="AB5" s="55">
        <v>6</v>
      </c>
      <c r="AC5" s="55">
        <v>9</v>
      </c>
      <c r="AD5" s="56">
        <v>8.75</v>
      </c>
      <c r="AE5" s="58">
        <v>6.555555555555555</v>
      </c>
      <c r="AF5" s="55">
        <v>6.066666666666666</v>
      </c>
      <c r="AG5" s="55">
        <v>6.666666666666667</v>
      </c>
      <c r="AH5" s="55">
        <v>5.833333333333333</v>
      </c>
      <c r="AI5" s="55">
        <v>0</v>
      </c>
      <c r="AJ5" s="56">
        <v>10</v>
      </c>
      <c r="AK5" s="59">
        <v>5.861111111111111</v>
      </c>
      <c r="AL5" s="60">
        <v>5.943661971830986</v>
      </c>
    </row>
    <row r="6" spans="1:38" ht="12.75">
      <c r="A6" s="51"/>
      <c r="B6" s="24" t="s">
        <v>480</v>
      </c>
      <c r="C6" s="24" t="s">
        <v>480</v>
      </c>
      <c r="D6" s="52">
        <v>262</v>
      </c>
      <c r="E6" s="55">
        <v>5</v>
      </c>
      <c r="F6" s="55">
        <v>8.75</v>
      </c>
      <c r="G6" s="55">
        <v>8.25</v>
      </c>
      <c r="H6" s="55">
        <v>7.2727272727272725</v>
      </c>
      <c r="I6" s="55">
        <v>10</v>
      </c>
      <c r="J6" s="55">
        <v>4.4</v>
      </c>
      <c r="K6" s="55">
        <v>2</v>
      </c>
      <c r="L6" s="55">
        <v>6</v>
      </c>
      <c r="M6" s="55">
        <v>3</v>
      </c>
      <c r="N6" s="56">
        <v>6.666666666666667</v>
      </c>
      <c r="O6" s="53">
        <v>6</v>
      </c>
      <c r="P6" s="54">
        <v>4.444444444444445</v>
      </c>
      <c r="Q6" s="55">
        <v>7.857142857142857</v>
      </c>
      <c r="R6" s="55">
        <v>10</v>
      </c>
      <c r="S6" s="55">
        <v>6.666666666666667</v>
      </c>
      <c r="T6" s="55">
        <v>6.466666666666667</v>
      </c>
      <c r="U6" s="55">
        <v>8.333333333333334</v>
      </c>
      <c r="V6" s="55">
        <v>8.88888888888889</v>
      </c>
      <c r="W6" s="55">
        <v>3.75</v>
      </c>
      <c r="X6" s="56">
        <v>7.222222222222222</v>
      </c>
      <c r="Y6" s="57">
        <v>6.975609756097561</v>
      </c>
      <c r="Z6" s="55">
        <v>5.7894736842105265</v>
      </c>
      <c r="AA6" s="55">
        <v>7.5</v>
      </c>
      <c r="AB6" s="55">
        <v>5.833333333333333</v>
      </c>
      <c r="AC6" s="55">
        <v>3.5</v>
      </c>
      <c r="AD6" s="56">
        <v>8.75</v>
      </c>
      <c r="AE6" s="58">
        <v>5.943396226415095</v>
      </c>
      <c r="AF6" s="55">
        <v>6.071428571428571</v>
      </c>
      <c r="AG6" s="55">
        <v>6.666666666666667</v>
      </c>
      <c r="AH6" s="55">
        <v>5.833333333333333</v>
      </c>
      <c r="AI6" s="55">
        <v>0</v>
      </c>
      <c r="AJ6" s="56">
        <v>10</v>
      </c>
      <c r="AK6" s="59">
        <v>5.857142857142857</v>
      </c>
      <c r="AL6" s="60">
        <v>6.309012875536481</v>
      </c>
    </row>
    <row r="7" spans="1:38" ht="12.75">
      <c r="A7" s="51"/>
      <c r="B7" s="24" t="s">
        <v>478</v>
      </c>
      <c r="C7" s="24" t="s">
        <v>478</v>
      </c>
      <c r="D7" s="52">
        <v>265</v>
      </c>
      <c r="E7" s="55">
        <v>5</v>
      </c>
      <c r="F7" s="55">
        <v>8.75</v>
      </c>
      <c r="G7" s="55">
        <v>8.25</v>
      </c>
      <c r="H7" s="55">
        <v>8.181818181818182</v>
      </c>
      <c r="I7" s="55">
        <v>10</v>
      </c>
      <c r="J7" s="55">
        <v>5.4</v>
      </c>
      <c r="K7" s="55">
        <v>0</v>
      </c>
      <c r="L7" s="55">
        <v>6</v>
      </c>
      <c r="M7" s="55">
        <v>1</v>
      </c>
      <c r="N7" s="56">
        <v>6.666666666666667</v>
      </c>
      <c r="O7" s="53">
        <v>5.693548387096774</v>
      </c>
      <c r="P7" s="54">
        <v>3.3333333333333335</v>
      </c>
      <c r="Q7" s="55">
        <v>5.833333333333333</v>
      </c>
      <c r="R7" s="55">
        <v>8</v>
      </c>
      <c r="S7" s="55">
        <v>10</v>
      </c>
      <c r="T7" s="55">
        <v>5.533333333333333</v>
      </c>
      <c r="U7" s="55">
        <v>8.333333333333334</v>
      </c>
      <c r="V7" s="55">
        <v>10</v>
      </c>
      <c r="W7" s="55">
        <v>4.375</v>
      </c>
      <c r="X7" s="56">
        <v>5.714285714285714</v>
      </c>
      <c r="Y7" s="57">
        <v>6.514705882352941</v>
      </c>
      <c r="Z7" s="55">
        <v>5.2631578947368425</v>
      </c>
      <c r="AA7" s="55">
        <v>6.666666666666667</v>
      </c>
      <c r="AB7" s="55">
        <v>5.7</v>
      </c>
      <c r="AC7" s="55">
        <v>7</v>
      </c>
      <c r="AD7" s="56">
        <v>8.75</v>
      </c>
      <c r="AE7" s="58">
        <v>6.266666666666667</v>
      </c>
      <c r="AF7" s="55">
        <v>6.857142857142857</v>
      </c>
      <c r="AG7" s="55">
        <v>6.666666666666667</v>
      </c>
      <c r="AH7" s="55">
        <v>5.833333333333333</v>
      </c>
      <c r="AI7" s="55">
        <v>0</v>
      </c>
      <c r="AJ7" s="56">
        <v>10</v>
      </c>
      <c r="AK7" s="59">
        <v>6.171428571428572</v>
      </c>
      <c r="AL7" s="60">
        <v>6.161904761904762</v>
      </c>
    </row>
    <row r="8" spans="1:38" ht="12.75">
      <c r="A8" s="51"/>
      <c r="B8" s="24" t="s">
        <v>479</v>
      </c>
      <c r="C8" s="24" t="s">
        <v>479</v>
      </c>
      <c r="D8" s="52">
        <v>121</v>
      </c>
      <c r="E8" s="55">
        <v>10</v>
      </c>
      <c r="F8" s="55">
        <v>6.666666666666667</v>
      </c>
      <c r="G8" s="55">
        <v>5</v>
      </c>
      <c r="H8" s="55">
        <v>8</v>
      </c>
      <c r="I8" s="55">
        <v>10</v>
      </c>
      <c r="J8" s="55">
        <v>1.5</v>
      </c>
      <c r="K8" s="55">
        <v>0</v>
      </c>
      <c r="L8" s="55">
        <v>6</v>
      </c>
      <c r="M8" s="55">
        <v>1</v>
      </c>
      <c r="N8" s="56">
        <v>6.666666666666667</v>
      </c>
      <c r="O8" s="53">
        <v>4.816326530612245</v>
      </c>
      <c r="P8" s="54">
        <v>3.3333333333333335</v>
      </c>
      <c r="Q8" s="55">
        <v>4.166666666666667</v>
      </c>
      <c r="R8" s="55">
        <v>8</v>
      </c>
      <c r="S8" s="55">
        <v>5</v>
      </c>
      <c r="T8" s="55">
        <v>4.615384615384615</v>
      </c>
      <c r="U8" s="55" t="s">
        <v>79</v>
      </c>
      <c r="V8" s="55">
        <v>10</v>
      </c>
      <c r="W8" s="55">
        <v>1.25</v>
      </c>
      <c r="X8" s="56">
        <v>1.6666666666666667</v>
      </c>
      <c r="Y8" s="57">
        <v>4.803921568627451</v>
      </c>
      <c r="Z8" s="55">
        <v>5.2631578947368425</v>
      </c>
      <c r="AA8" s="55">
        <v>6.666666666666667</v>
      </c>
      <c r="AB8" s="55">
        <v>5.8</v>
      </c>
      <c r="AC8" s="55">
        <v>8.75</v>
      </c>
      <c r="AD8" s="56">
        <v>8.75</v>
      </c>
      <c r="AE8" s="58">
        <v>6.431818181818182</v>
      </c>
      <c r="AF8" s="55">
        <v>1.5</v>
      </c>
      <c r="AG8" s="55">
        <v>6.666666666666667</v>
      </c>
      <c r="AH8" s="55">
        <v>6.363636363636363</v>
      </c>
      <c r="AI8" s="55">
        <v>0</v>
      </c>
      <c r="AJ8" s="56">
        <v>10</v>
      </c>
      <c r="AK8" s="59">
        <v>4.714285714285714</v>
      </c>
      <c r="AL8" s="60">
        <v>5.209302325581396</v>
      </c>
    </row>
    <row r="9" spans="1:38" ht="13.5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71" customFormat="1" ht="23.25" customHeight="1">
      <c r="A10" s="61"/>
      <c r="B10" s="245" t="s">
        <v>6</v>
      </c>
      <c r="C10" s="245"/>
      <c r="D10" s="62"/>
      <c r="E10" s="63">
        <v>8.464912280701755</v>
      </c>
      <c r="F10" s="63">
        <v>7.932330827067669</v>
      </c>
      <c r="G10" s="63">
        <v>8.539923954372624</v>
      </c>
      <c r="H10" s="63">
        <v>9.245014245014245</v>
      </c>
      <c r="I10" s="63">
        <v>9.568965517241379</v>
      </c>
      <c r="J10" s="63">
        <v>7.457831325301205</v>
      </c>
      <c r="K10" s="63">
        <v>5.9411764705882355</v>
      </c>
      <c r="L10" s="63">
        <v>8.117647058823529</v>
      </c>
      <c r="M10" s="63">
        <v>6.632352941176471</v>
      </c>
      <c r="N10" s="64">
        <v>7.794117647058823</v>
      </c>
      <c r="O10" s="65">
        <v>7.939812530833745</v>
      </c>
      <c r="P10" s="66">
        <v>6.4206642066420665</v>
      </c>
      <c r="Q10" s="63">
        <v>8.694779116465863</v>
      </c>
      <c r="R10" s="63">
        <v>9.54337899543379</v>
      </c>
      <c r="S10" s="63">
        <v>9.130434782608695</v>
      </c>
      <c r="T10" s="63">
        <v>6.49375</v>
      </c>
      <c r="U10" s="63">
        <v>9.598484848484848</v>
      </c>
      <c r="V10" s="63">
        <v>8.855218855218855</v>
      </c>
      <c r="W10" s="63">
        <v>6.654411764705882</v>
      </c>
      <c r="X10" s="64">
        <v>8.098859315589353</v>
      </c>
      <c r="Y10" s="67">
        <v>7.848305752561072</v>
      </c>
      <c r="Z10" s="63">
        <v>5.588235294117647</v>
      </c>
      <c r="AA10" s="63">
        <v>9.44</v>
      </c>
      <c r="AB10" s="63">
        <v>6.981865284974093</v>
      </c>
      <c r="AC10" s="63">
        <v>6.589285714285714</v>
      </c>
      <c r="AD10" s="64">
        <v>8.970588235294118</v>
      </c>
      <c r="AE10" s="68">
        <v>6.887068461088356</v>
      </c>
      <c r="AF10" s="66">
        <v>8.089686098654708</v>
      </c>
      <c r="AG10" s="63">
        <v>8.77450980392157</v>
      </c>
      <c r="AH10" s="63">
        <v>8.145363408521304</v>
      </c>
      <c r="AI10" s="63">
        <v>7.5</v>
      </c>
      <c r="AJ10" s="64">
        <v>9.411764705882353</v>
      </c>
      <c r="AK10" s="69">
        <v>8.234578627280625</v>
      </c>
      <c r="AL10" s="70">
        <v>7.711919191919192</v>
      </c>
    </row>
  </sheetData>
  <sheetProtection selectLockedCells="1" selectUnlockedCells="1"/>
  <mergeCells count="22">
    <mergeCell ref="AE2:AE4"/>
    <mergeCell ref="AF2:AJ2"/>
    <mergeCell ref="W3:X3"/>
    <mergeCell ref="Z3:AA3"/>
    <mergeCell ref="AB3:AD3"/>
    <mergeCell ref="AF3:AG3"/>
    <mergeCell ref="R3:S3"/>
    <mergeCell ref="T3:V3"/>
    <mergeCell ref="E2:O2"/>
    <mergeCell ref="P2:X2"/>
    <mergeCell ref="Y2:Y4"/>
    <mergeCell ref="Z2:AD2"/>
    <mergeCell ref="AH3:AJ3"/>
    <mergeCell ref="B10:C10"/>
    <mergeCell ref="AK2:AK4"/>
    <mergeCell ref="AL2:AL4"/>
    <mergeCell ref="B3:C3"/>
    <mergeCell ref="E3:H3"/>
    <mergeCell ref="I3:J3"/>
    <mergeCell ref="K3:M3"/>
    <mergeCell ref="O3:O4"/>
    <mergeCell ref="P3:Q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42"/>
  <sheetViews>
    <sheetView zoomScalePageLayoutView="0" workbookViewId="0" topLeftCell="A1">
      <selection activeCell="A36" sqref="A36:IV51"/>
    </sheetView>
  </sheetViews>
  <sheetFormatPr defaultColWidth="28.7109375" defaultRowHeight="12.75"/>
  <cols>
    <col min="1" max="251" width="28.7109375" style="38" customWidth="1"/>
  </cols>
  <sheetData>
    <row r="1" spans="2:72" s="72" customFormat="1" ht="34.5" customHeight="1">
      <c r="B1" s="73" t="s">
        <v>80</v>
      </c>
      <c r="C1" s="73"/>
      <c r="D1" s="73"/>
      <c r="E1" s="276" t="s">
        <v>27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</row>
    <row r="2" spans="2:72" s="72" customFormat="1" ht="34.5" customHeight="1">
      <c r="B2" s="73" t="s">
        <v>81</v>
      </c>
      <c r="C2" s="73"/>
      <c r="D2" s="74"/>
      <c r="E2" s="277" t="s">
        <v>82</v>
      </c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 t="s">
        <v>36</v>
      </c>
      <c r="AM2" s="277"/>
      <c r="AN2" s="277"/>
      <c r="AO2" s="277"/>
      <c r="AP2" s="277"/>
      <c r="AQ2" s="277"/>
      <c r="AR2" s="277"/>
      <c r="AS2" s="277"/>
      <c r="AT2" s="277"/>
      <c r="AU2" s="277" t="s">
        <v>37</v>
      </c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 t="s">
        <v>38</v>
      </c>
      <c r="BP2" s="277"/>
      <c r="BQ2" s="277"/>
      <c r="BR2" s="277"/>
      <c r="BS2" s="277"/>
      <c r="BT2" s="277"/>
    </row>
    <row r="3" spans="2:72" s="72" customFormat="1" ht="34.5" customHeight="1">
      <c r="B3" s="73" t="s">
        <v>83</v>
      </c>
      <c r="C3" s="73"/>
      <c r="D3" s="74"/>
      <c r="E3" s="278" t="s">
        <v>50</v>
      </c>
      <c r="F3" s="278"/>
      <c r="G3" s="278"/>
      <c r="H3" s="278"/>
      <c r="I3" s="278"/>
      <c r="J3" s="278"/>
      <c r="K3" s="279" t="s">
        <v>51</v>
      </c>
      <c r="L3" s="279"/>
      <c r="M3" s="279"/>
      <c r="N3" s="279"/>
      <c r="O3" s="279"/>
      <c r="P3" s="276" t="s">
        <v>52</v>
      </c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69" t="s">
        <v>53</v>
      </c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70" t="s">
        <v>54</v>
      </c>
      <c r="AM3" s="270"/>
      <c r="AN3" s="270"/>
      <c r="AO3" s="270"/>
      <c r="AP3" s="269" t="s">
        <v>55</v>
      </c>
      <c r="AQ3" s="269"/>
      <c r="AR3" s="269"/>
      <c r="AS3" s="269"/>
      <c r="AT3" s="269"/>
      <c r="AU3" s="270" t="s">
        <v>56</v>
      </c>
      <c r="AV3" s="270"/>
      <c r="AW3" s="270"/>
      <c r="AX3" s="270"/>
      <c r="AY3" s="270"/>
      <c r="AZ3" s="271" t="s">
        <v>57</v>
      </c>
      <c r="BA3" s="271"/>
      <c r="BB3" s="271"/>
      <c r="BC3" s="271"/>
      <c r="BD3" s="271"/>
      <c r="BE3" s="269" t="s">
        <v>58</v>
      </c>
      <c r="BF3" s="269"/>
      <c r="BG3" s="269"/>
      <c r="BH3" s="269"/>
      <c r="BI3" s="269"/>
      <c r="BJ3" s="269"/>
      <c r="BK3" s="269"/>
      <c r="BL3" s="269"/>
      <c r="BM3" s="269"/>
      <c r="BN3" s="269"/>
      <c r="BO3" s="272" t="s">
        <v>59</v>
      </c>
      <c r="BP3" s="272"/>
      <c r="BQ3" s="272"/>
      <c r="BR3" s="272"/>
      <c r="BS3" s="272"/>
      <c r="BT3" s="272"/>
    </row>
    <row r="4" spans="2:72" s="51" customFormat="1" ht="41.25" customHeight="1" hidden="1">
      <c r="B4" s="75" t="s">
        <v>84</v>
      </c>
      <c r="C4" s="76"/>
      <c r="D4" s="77"/>
      <c r="E4" s="78"/>
      <c r="F4" s="79"/>
      <c r="G4" s="79"/>
      <c r="H4" s="79"/>
      <c r="I4" s="79"/>
      <c r="J4" s="80"/>
      <c r="K4" s="79"/>
      <c r="L4" s="79"/>
      <c r="M4" s="79"/>
      <c r="N4" s="79"/>
      <c r="O4" s="79"/>
      <c r="P4" s="77"/>
      <c r="Q4" s="79"/>
      <c r="R4" s="79"/>
      <c r="S4" s="79"/>
      <c r="T4" s="79"/>
      <c r="U4" s="79"/>
      <c r="V4" s="79"/>
      <c r="W4" s="79"/>
      <c r="X4" s="79"/>
      <c r="Y4" s="79"/>
      <c r="Z4" s="79"/>
      <c r="AA4" s="77"/>
      <c r="AB4" s="79"/>
      <c r="AC4" s="79"/>
      <c r="AD4" s="79"/>
      <c r="AE4" s="79"/>
      <c r="AF4" s="79"/>
      <c r="AG4" s="79"/>
      <c r="AH4" s="79"/>
      <c r="AI4" s="79"/>
      <c r="AJ4" s="79"/>
      <c r="AK4" s="81"/>
      <c r="AL4" s="78"/>
      <c r="AM4" s="79"/>
      <c r="AN4" s="79"/>
      <c r="AO4" s="79"/>
      <c r="AP4" s="77"/>
      <c r="AQ4" s="79"/>
      <c r="AR4" s="82" t="s">
        <v>85</v>
      </c>
      <c r="AS4" s="82" t="s">
        <v>85</v>
      </c>
      <c r="AT4" s="83" t="s">
        <v>85</v>
      </c>
      <c r="AU4" s="78"/>
      <c r="AV4" s="79"/>
      <c r="AW4" s="79"/>
      <c r="AX4" s="79"/>
      <c r="AY4" s="79"/>
      <c r="AZ4" s="77"/>
      <c r="BA4" s="79"/>
      <c r="BB4" s="79"/>
      <c r="BC4" s="79"/>
      <c r="BD4" s="79"/>
      <c r="BE4" s="77"/>
      <c r="BF4" s="79"/>
      <c r="BG4" s="79"/>
      <c r="BH4" s="79"/>
      <c r="BI4" s="79"/>
      <c r="BJ4" s="79"/>
      <c r="BK4" s="79"/>
      <c r="BL4" s="79"/>
      <c r="BM4" s="79"/>
      <c r="BN4" s="81"/>
      <c r="BO4" s="78"/>
      <c r="BP4" s="79"/>
      <c r="BQ4" s="79"/>
      <c r="BR4" s="79"/>
      <c r="BS4" s="79"/>
      <c r="BT4" s="81"/>
    </row>
    <row r="5" spans="2:72" s="84" customFormat="1" ht="38.25" customHeight="1" hidden="1">
      <c r="B5" s="85" t="s">
        <v>86</v>
      </c>
      <c r="C5" s="86"/>
      <c r="D5" s="87"/>
      <c r="E5" s="88" t="s">
        <v>87</v>
      </c>
      <c r="F5" s="89" t="s">
        <v>88</v>
      </c>
      <c r="G5" s="90"/>
      <c r="H5" s="273" t="s">
        <v>89</v>
      </c>
      <c r="I5" s="273"/>
      <c r="J5" s="91" t="s">
        <v>90</v>
      </c>
      <c r="K5" s="92"/>
      <c r="L5" s="273" t="s">
        <v>89</v>
      </c>
      <c r="M5" s="273"/>
      <c r="N5" s="92"/>
      <c r="O5" s="92"/>
      <c r="P5" s="274" t="s">
        <v>90</v>
      </c>
      <c r="Q5" s="274"/>
      <c r="R5" s="274"/>
      <c r="S5" s="92"/>
      <c r="T5" s="273" t="s">
        <v>89</v>
      </c>
      <c r="U5" s="273"/>
      <c r="V5" s="273"/>
      <c r="W5" s="92"/>
      <c r="X5" s="275" t="s">
        <v>91</v>
      </c>
      <c r="Y5" s="275"/>
      <c r="Z5" s="92"/>
      <c r="AA5" s="93" t="s">
        <v>92</v>
      </c>
      <c r="AB5" s="94" t="s">
        <v>93</v>
      </c>
      <c r="AC5" s="94" t="s">
        <v>87</v>
      </c>
      <c r="AD5" s="93" t="s">
        <v>92</v>
      </c>
      <c r="AE5" s="94" t="s">
        <v>93</v>
      </c>
      <c r="AF5" s="94" t="s">
        <v>87</v>
      </c>
      <c r="AG5" s="89" t="s">
        <v>88</v>
      </c>
      <c r="AH5" s="91" t="s">
        <v>90</v>
      </c>
      <c r="AI5" s="92"/>
      <c r="AJ5" s="92"/>
      <c r="AK5" s="95" t="s">
        <v>93</v>
      </c>
      <c r="AL5" s="96" t="s">
        <v>90</v>
      </c>
      <c r="AM5" s="89" t="s">
        <v>88</v>
      </c>
      <c r="AN5" s="92"/>
      <c r="AO5" s="97" t="s">
        <v>94</v>
      </c>
      <c r="AP5" s="98" t="s">
        <v>91</v>
      </c>
      <c r="AQ5" s="267" t="s">
        <v>92</v>
      </c>
      <c r="AR5" s="267"/>
      <c r="AS5" s="94" t="s">
        <v>93</v>
      </c>
      <c r="AT5" s="99"/>
      <c r="AU5" s="100"/>
      <c r="AV5" s="92"/>
      <c r="AW5" s="92"/>
      <c r="AX5" s="92"/>
      <c r="AY5" s="92"/>
      <c r="AZ5" s="101"/>
      <c r="BA5" s="92"/>
      <c r="BB5" s="92"/>
      <c r="BC5" s="92"/>
      <c r="BD5" s="92"/>
      <c r="BE5" s="101"/>
      <c r="BF5" s="92"/>
      <c r="BG5" s="92"/>
      <c r="BH5" s="92"/>
      <c r="BI5" s="92"/>
      <c r="BJ5" s="92"/>
      <c r="BK5" s="92"/>
      <c r="BL5" s="92"/>
      <c r="BM5" s="92"/>
      <c r="BN5" s="99"/>
      <c r="BO5" s="102"/>
      <c r="BP5" s="92"/>
      <c r="BQ5" s="92"/>
      <c r="BR5" s="92"/>
      <c r="BS5" s="92"/>
      <c r="BT5" s="99"/>
    </row>
    <row r="6" spans="1:72" s="107" customFormat="1" ht="30" customHeight="1">
      <c r="A6" s="103" t="s">
        <v>95</v>
      </c>
      <c r="B6" s="35" t="s">
        <v>48</v>
      </c>
      <c r="C6" s="35" t="s">
        <v>25</v>
      </c>
      <c r="D6" s="47" t="s">
        <v>49</v>
      </c>
      <c r="E6" s="104">
        <v>1</v>
      </c>
      <c r="F6" s="39" t="s">
        <v>96</v>
      </c>
      <c r="G6" s="39" t="s">
        <v>97</v>
      </c>
      <c r="H6" s="39" t="s">
        <v>98</v>
      </c>
      <c r="I6" s="39" t="s">
        <v>99</v>
      </c>
      <c r="J6" s="39" t="s">
        <v>100</v>
      </c>
      <c r="K6" s="105" t="s">
        <v>101</v>
      </c>
      <c r="L6" s="39" t="s">
        <v>102</v>
      </c>
      <c r="M6" s="39" t="s">
        <v>103</v>
      </c>
      <c r="N6" s="39" t="s">
        <v>104</v>
      </c>
      <c r="O6" s="42" t="s">
        <v>105</v>
      </c>
      <c r="P6" s="39" t="s">
        <v>106</v>
      </c>
      <c r="Q6" s="39" t="s">
        <v>107</v>
      </c>
      <c r="R6" s="39" t="s">
        <v>108</v>
      </c>
      <c r="S6" s="39" t="s">
        <v>109</v>
      </c>
      <c r="T6" s="39" t="s">
        <v>110</v>
      </c>
      <c r="U6" s="39" t="s">
        <v>111</v>
      </c>
      <c r="V6" s="39" t="s">
        <v>112</v>
      </c>
      <c r="W6" s="39" t="s">
        <v>113</v>
      </c>
      <c r="X6" s="39" t="s">
        <v>114</v>
      </c>
      <c r="Y6" s="39" t="s">
        <v>115</v>
      </c>
      <c r="Z6" s="42" t="s">
        <v>116</v>
      </c>
      <c r="AA6" s="39" t="s">
        <v>117</v>
      </c>
      <c r="AB6" s="39" t="s">
        <v>118</v>
      </c>
      <c r="AC6" s="39" t="s">
        <v>119</v>
      </c>
      <c r="AD6" s="39" t="s">
        <v>120</v>
      </c>
      <c r="AE6" s="39" t="s">
        <v>121</v>
      </c>
      <c r="AF6" s="39" t="s">
        <v>122</v>
      </c>
      <c r="AG6" s="39" t="s">
        <v>123</v>
      </c>
      <c r="AH6" s="39" t="s">
        <v>124</v>
      </c>
      <c r="AI6" s="39" t="s">
        <v>125</v>
      </c>
      <c r="AJ6" s="39" t="s">
        <v>126</v>
      </c>
      <c r="AK6" s="106" t="s">
        <v>127</v>
      </c>
      <c r="AL6" s="104" t="s">
        <v>128</v>
      </c>
      <c r="AM6" s="39" t="s">
        <v>129</v>
      </c>
      <c r="AN6" s="39" t="s">
        <v>130</v>
      </c>
      <c r="AO6" s="39" t="s">
        <v>131</v>
      </c>
      <c r="AP6" s="39" t="s">
        <v>132</v>
      </c>
      <c r="AQ6" s="39" t="s">
        <v>133</v>
      </c>
      <c r="AR6" s="39" t="s">
        <v>134</v>
      </c>
      <c r="AS6" s="39" t="s">
        <v>135</v>
      </c>
      <c r="AT6" s="106" t="s">
        <v>136</v>
      </c>
      <c r="AU6" s="104" t="s">
        <v>137</v>
      </c>
      <c r="AV6" s="39" t="s">
        <v>138</v>
      </c>
      <c r="AW6" s="39" t="s">
        <v>139</v>
      </c>
      <c r="AX6" s="39" t="s">
        <v>140</v>
      </c>
      <c r="AY6" s="39" t="s">
        <v>141</v>
      </c>
      <c r="AZ6" s="39" t="s">
        <v>142</v>
      </c>
      <c r="BA6" s="39" t="s">
        <v>143</v>
      </c>
      <c r="BB6" s="39" t="s">
        <v>144</v>
      </c>
      <c r="BC6" s="39" t="s">
        <v>145</v>
      </c>
      <c r="BD6" s="39" t="s">
        <v>146</v>
      </c>
      <c r="BE6" s="39" t="s">
        <v>147</v>
      </c>
      <c r="BF6" s="39" t="s">
        <v>148</v>
      </c>
      <c r="BG6" s="39" t="s">
        <v>149</v>
      </c>
      <c r="BH6" s="39" t="s">
        <v>150</v>
      </c>
      <c r="BI6" s="39" t="s">
        <v>151</v>
      </c>
      <c r="BJ6" s="39" t="s">
        <v>152</v>
      </c>
      <c r="BK6" s="39" t="s">
        <v>153</v>
      </c>
      <c r="BL6" s="39" t="s">
        <v>154</v>
      </c>
      <c r="BM6" s="39" t="s">
        <v>155</v>
      </c>
      <c r="BN6" s="106" t="s">
        <v>156</v>
      </c>
      <c r="BO6" s="104" t="s">
        <v>157</v>
      </c>
      <c r="BP6" s="39" t="s">
        <v>158</v>
      </c>
      <c r="BQ6" s="39" t="s">
        <v>159</v>
      </c>
      <c r="BR6" s="39" t="s">
        <v>160</v>
      </c>
      <c r="BS6" s="39" t="s">
        <v>161</v>
      </c>
      <c r="BT6" s="106">
        <v>48</v>
      </c>
    </row>
    <row r="7" spans="1:74" s="51" customFormat="1" ht="12.75">
      <c r="A7" s="108" t="s">
        <v>162</v>
      </c>
      <c r="B7" s="24" t="s">
        <v>477</v>
      </c>
      <c r="C7" s="24" t="s">
        <v>477</v>
      </c>
      <c r="D7" s="109">
        <v>211</v>
      </c>
      <c r="E7" s="110">
        <v>10</v>
      </c>
      <c r="F7" s="111">
        <v>10</v>
      </c>
      <c r="G7" s="112" t="s">
        <v>79</v>
      </c>
      <c r="H7" s="111">
        <v>0</v>
      </c>
      <c r="I7" s="111">
        <v>0</v>
      </c>
      <c r="J7" s="111">
        <v>5</v>
      </c>
      <c r="K7" s="113">
        <v>0</v>
      </c>
      <c r="L7" s="112" t="s">
        <v>79</v>
      </c>
      <c r="M7" s="111">
        <v>10</v>
      </c>
      <c r="N7" s="111">
        <v>10</v>
      </c>
      <c r="O7" s="114">
        <v>10</v>
      </c>
      <c r="P7" s="111">
        <v>10</v>
      </c>
      <c r="Q7" s="111">
        <v>10</v>
      </c>
      <c r="R7" s="111">
        <v>10</v>
      </c>
      <c r="S7" s="112" t="s">
        <v>79</v>
      </c>
      <c r="T7" s="111">
        <v>10</v>
      </c>
      <c r="U7" s="111" t="s">
        <v>79</v>
      </c>
      <c r="V7" s="111" t="s">
        <v>79</v>
      </c>
      <c r="W7" s="111">
        <v>10</v>
      </c>
      <c r="X7" s="111">
        <v>6</v>
      </c>
      <c r="Y7" s="111">
        <v>10</v>
      </c>
      <c r="Z7" s="114">
        <v>0</v>
      </c>
      <c r="AA7" s="111">
        <v>10</v>
      </c>
      <c r="AB7" s="111">
        <v>10</v>
      </c>
      <c r="AC7" s="111">
        <v>10</v>
      </c>
      <c r="AD7" s="111">
        <v>0</v>
      </c>
      <c r="AE7" s="111">
        <v>10</v>
      </c>
      <c r="AF7" s="111">
        <v>0</v>
      </c>
      <c r="AG7" s="111">
        <v>0</v>
      </c>
      <c r="AH7" s="111">
        <v>0</v>
      </c>
      <c r="AI7" s="111">
        <v>10</v>
      </c>
      <c r="AJ7" s="111">
        <v>10</v>
      </c>
      <c r="AK7" s="115">
        <v>10</v>
      </c>
      <c r="AL7" s="110">
        <v>10</v>
      </c>
      <c r="AM7" s="111">
        <v>10</v>
      </c>
      <c r="AN7" s="111">
        <v>10</v>
      </c>
      <c r="AO7" s="112" t="s">
        <v>79</v>
      </c>
      <c r="AP7" s="111">
        <v>10</v>
      </c>
      <c r="AQ7" s="111">
        <v>0</v>
      </c>
      <c r="AR7" s="112">
        <v>2</v>
      </c>
      <c r="AS7" s="112">
        <v>1</v>
      </c>
      <c r="AT7" s="116">
        <v>1</v>
      </c>
      <c r="AU7" s="117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10</v>
      </c>
      <c r="BA7" s="118">
        <v>10</v>
      </c>
      <c r="BB7" s="118">
        <v>0</v>
      </c>
      <c r="BC7" s="118">
        <v>0</v>
      </c>
      <c r="BD7" s="118">
        <v>10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10</v>
      </c>
      <c r="BM7" s="118">
        <v>0</v>
      </c>
      <c r="BN7" s="119">
        <v>0</v>
      </c>
      <c r="BO7" s="117">
        <v>10</v>
      </c>
      <c r="BP7" s="118">
        <v>10</v>
      </c>
      <c r="BQ7" s="118">
        <v>10</v>
      </c>
      <c r="BR7" s="118">
        <v>10</v>
      </c>
      <c r="BS7" s="118">
        <v>0</v>
      </c>
      <c r="BT7" s="119">
        <v>0</v>
      </c>
      <c r="BV7" s="120"/>
    </row>
    <row r="8" spans="1:74" s="121" customFormat="1" ht="12.75">
      <c r="A8" s="108" t="s">
        <v>162</v>
      </c>
      <c r="B8" s="24" t="s">
        <v>480</v>
      </c>
      <c r="C8" s="24" t="s">
        <v>480</v>
      </c>
      <c r="D8" s="109">
        <v>262</v>
      </c>
      <c r="E8" s="110">
        <v>10</v>
      </c>
      <c r="F8" s="111">
        <v>10</v>
      </c>
      <c r="G8" s="112" t="s">
        <v>79</v>
      </c>
      <c r="H8" s="111">
        <v>0</v>
      </c>
      <c r="I8" s="111">
        <v>0</v>
      </c>
      <c r="J8" s="111">
        <v>5</v>
      </c>
      <c r="K8" s="113">
        <v>5</v>
      </c>
      <c r="L8" s="112" t="s">
        <v>79</v>
      </c>
      <c r="M8" s="111">
        <v>10</v>
      </c>
      <c r="N8" s="111">
        <v>10</v>
      </c>
      <c r="O8" s="114">
        <v>10</v>
      </c>
      <c r="P8" s="111">
        <v>10</v>
      </c>
      <c r="Q8" s="111">
        <v>10</v>
      </c>
      <c r="R8" s="111">
        <v>10</v>
      </c>
      <c r="S8" s="112" t="s">
        <v>79</v>
      </c>
      <c r="T8" s="111">
        <v>10</v>
      </c>
      <c r="U8" s="111" t="s">
        <v>79</v>
      </c>
      <c r="V8" s="111" t="s">
        <v>79</v>
      </c>
      <c r="W8" s="111">
        <v>10</v>
      </c>
      <c r="X8" s="111">
        <v>6</v>
      </c>
      <c r="Y8" s="111">
        <v>10</v>
      </c>
      <c r="Z8" s="114">
        <v>0</v>
      </c>
      <c r="AA8" s="111">
        <v>10</v>
      </c>
      <c r="AB8" s="111">
        <v>10</v>
      </c>
      <c r="AC8" s="111">
        <v>10</v>
      </c>
      <c r="AD8" s="111">
        <v>0</v>
      </c>
      <c r="AE8" s="111">
        <v>10</v>
      </c>
      <c r="AF8" s="111">
        <v>0</v>
      </c>
      <c r="AG8" s="111">
        <v>10</v>
      </c>
      <c r="AH8" s="111">
        <v>0</v>
      </c>
      <c r="AI8" s="111">
        <v>10</v>
      </c>
      <c r="AJ8" s="111">
        <v>10</v>
      </c>
      <c r="AK8" s="115">
        <v>10</v>
      </c>
      <c r="AL8" s="110">
        <v>10</v>
      </c>
      <c r="AM8" s="111">
        <v>10</v>
      </c>
      <c r="AN8" s="111">
        <v>10</v>
      </c>
      <c r="AO8" s="111">
        <v>10</v>
      </c>
      <c r="AP8" s="111">
        <v>10</v>
      </c>
      <c r="AQ8" s="111">
        <v>0</v>
      </c>
      <c r="AR8" s="112">
        <v>2</v>
      </c>
      <c r="AS8" s="112">
        <v>4</v>
      </c>
      <c r="AT8" s="116">
        <v>6</v>
      </c>
      <c r="AU8" s="110">
        <v>0</v>
      </c>
      <c r="AV8" s="111">
        <v>0</v>
      </c>
      <c r="AW8" s="111">
        <v>10</v>
      </c>
      <c r="AX8" s="111">
        <v>0</v>
      </c>
      <c r="AY8" s="111">
        <v>0</v>
      </c>
      <c r="AZ8" s="111">
        <v>10</v>
      </c>
      <c r="BA8" s="111">
        <v>10</v>
      </c>
      <c r="BB8" s="111">
        <v>0</v>
      </c>
      <c r="BC8" s="111">
        <v>0</v>
      </c>
      <c r="BD8" s="111">
        <v>10</v>
      </c>
      <c r="BE8" s="111">
        <v>0</v>
      </c>
      <c r="BF8" s="111">
        <v>0</v>
      </c>
      <c r="BG8" s="111">
        <v>10</v>
      </c>
      <c r="BH8" s="111">
        <v>10</v>
      </c>
      <c r="BI8" s="111">
        <v>0</v>
      </c>
      <c r="BJ8" s="111">
        <v>0</v>
      </c>
      <c r="BK8" s="111">
        <v>0</v>
      </c>
      <c r="BL8" s="111">
        <v>10</v>
      </c>
      <c r="BM8" s="111">
        <v>0</v>
      </c>
      <c r="BN8" s="115">
        <v>0</v>
      </c>
      <c r="BO8" s="110">
        <v>10</v>
      </c>
      <c r="BP8" s="111">
        <v>10</v>
      </c>
      <c r="BQ8" s="111">
        <v>10</v>
      </c>
      <c r="BR8" s="111">
        <v>10</v>
      </c>
      <c r="BS8" s="111">
        <v>0</v>
      </c>
      <c r="BT8" s="115">
        <v>0</v>
      </c>
      <c r="BV8" s="122"/>
    </row>
    <row r="9" spans="1:74" s="51" customFormat="1" ht="12.75">
      <c r="A9" s="108" t="s">
        <v>162</v>
      </c>
      <c r="B9" s="24" t="s">
        <v>478</v>
      </c>
      <c r="C9" s="24" t="s">
        <v>478</v>
      </c>
      <c r="D9" s="109">
        <v>265</v>
      </c>
      <c r="E9" s="110">
        <v>10</v>
      </c>
      <c r="F9" s="111">
        <v>10</v>
      </c>
      <c r="G9" s="112" t="s">
        <v>79</v>
      </c>
      <c r="H9" s="111">
        <v>0</v>
      </c>
      <c r="I9" s="111">
        <v>0</v>
      </c>
      <c r="J9" s="111">
        <v>5</v>
      </c>
      <c r="K9" s="113">
        <v>5</v>
      </c>
      <c r="L9" s="112" t="s">
        <v>79</v>
      </c>
      <c r="M9" s="111">
        <v>10</v>
      </c>
      <c r="N9" s="111">
        <v>10</v>
      </c>
      <c r="O9" s="114">
        <v>10</v>
      </c>
      <c r="P9" s="111">
        <v>10</v>
      </c>
      <c r="Q9" s="111">
        <v>10</v>
      </c>
      <c r="R9" s="111">
        <v>10</v>
      </c>
      <c r="S9" s="112" t="s">
        <v>79</v>
      </c>
      <c r="T9" s="111">
        <v>10</v>
      </c>
      <c r="U9" s="111" t="s">
        <v>79</v>
      </c>
      <c r="V9" s="111" t="s">
        <v>79</v>
      </c>
      <c r="W9" s="111">
        <v>10</v>
      </c>
      <c r="X9" s="111">
        <v>6</v>
      </c>
      <c r="Y9" s="111">
        <v>10</v>
      </c>
      <c r="Z9" s="114">
        <v>0</v>
      </c>
      <c r="AA9" s="111">
        <v>10</v>
      </c>
      <c r="AB9" s="111">
        <v>10</v>
      </c>
      <c r="AC9" s="111">
        <v>10</v>
      </c>
      <c r="AD9" s="111">
        <v>0</v>
      </c>
      <c r="AE9" s="111">
        <v>10</v>
      </c>
      <c r="AF9" s="111">
        <v>10</v>
      </c>
      <c r="AG9" s="111">
        <v>10</v>
      </c>
      <c r="AH9" s="111">
        <v>0</v>
      </c>
      <c r="AI9" s="111">
        <v>10</v>
      </c>
      <c r="AJ9" s="111">
        <v>10</v>
      </c>
      <c r="AK9" s="115">
        <v>10</v>
      </c>
      <c r="AL9" s="110">
        <v>10</v>
      </c>
      <c r="AM9" s="111">
        <v>10</v>
      </c>
      <c r="AN9" s="111">
        <v>10</v>
      </c>
      <c r="AO9" s="112" t="s">
        <v>79</v>
      </c>
      <c r="AP9" s="111">
        <v>10</v>
      </c>
      <c r="AQ9" s="111">
        <v>10</v>
      </c>
      <c r="AR9" s="112">
        <v>4</v>
      </c>
      <c r="AS9" s="112">
        <v>1</v>
      </c>
      <c r="AT9" s="116">
        <v>2</v>
      </c>
      <c r="AU9" s="117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10</v>
      </c>
      <c r="BA9" s="118">
        <v>10</v>
      </c>
      <c r="BB9" s="118">
        <v>0</v>
      </c>
      <c r="BC9" s="118">
        <v>0</v>
      </c>
      <c r="BD9" s="118">
        <v>10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10</v>
      </c>
      <c r="BM9" s="118">
        <v>0</v>
      </c>
      <c r="BN9" s="119">
        <v>0</v>
      </c>
      <c r="BO9" s="117">
        <v>10</v>
      </c>
      <c r="BP9" s="118">
        <v>10</v>
      </c>
      <c r="BQ9" s="118">
        <v>10</v>
      </c>
      <c r="BR9" s="118">
        <v>10</v>
      </c>
      <c r="BS9" s="118">
        <v>0</v>
      </c>
      <c r="BT9" s="119">
        <v>0</v>
      </c>
      <c r="BV9" s="120"/>
    </row>
    <row r="10" spans="1:74" s="51" customFormat="1" ht="13.5" thickBot="1">
      <c r="A10" s="108" t="s">
        <v>162</v>
      </c>
      <c r="B10" s="24" t="s">
        <v>479</v>
      </c>
      <c r="C10" s="24" t="s">
        <v>479</v>
      </c>
      <c r="D10" s="109">
        <v>121</v>
      </c>
      <c r="E10" s="110">
        <v>10</v>
      </c>
      <c r="F10" s="111">
        <v>10</v>
      </c>
      <c r="G10" s="112" t="s">
        <v>79</v>
      </c>
      <c r="H10" s="112" t="s">
        <v>79</v>
      </c>
      <c r="I10" s="112" t="s">
        <v>79</v>
      </c>
      <c r="J10" s="111" t="s">
        <v>79</v>
      </c>
      <c r="K10" s="113">
        <v>0</v>
      </c>
      <c r="L10" s="112" t="s">
        <v>79</v>
      </c>
      <c r="M10" s="111" t="s">
        <v>79</v>
      </c>
      <c r="N10" s="111">
        <v>10</v>
      </c>
      <c r="O10" s="114">
        <v>10</v>
      </c>
      <c r="P10" s="111" t="s">
        <v>79</v>
      </c>
      <c r="Q10" s="111" t="s">
        <v>79</v>
      </c>
      <c r="R10" s="111" t="s">
        <v>79</v>
      </c>
      <c r="S10" s="112" t="s">
        <v>79</v>
      </c>
      <c r="T10" s="111" t="s">
        <v>79</v>
      </c>
      <c r="U10" s="111" t="s">
        <v>79</v>
      </c>
      <c r="V10" s="111" t="s">
        <v>79</v>
      </c>
      <c r="W10" s="111">
        <v>10</v>
      </c>
      <c r="X10" s="111" t="s">
        <v>79</v>
      </c>
      <c r="Y10" s="111" t="s">
        <v>79</v>
      </c>
      <c r="Z10" s="114">
        <v>0</v>
      </c>
      <c r="AA10" s="111">
        <v>10</v>
      </c>
      <c r="AB10" s="111">
        <v>10</v>
      </c>
      <c r="AC10" s="111">
        <v>10</v>
      </c>
      <c r="AD10" s="111">
        <v>0</v>
      </c>
      <c r="AE10" s="111">
        <v>10</v>
      </c>
      <c r="AF10" s="111">
        <v>0</v>
      </c>
      <c r="AG10" s="111">
        <v>10</v>
      </c>
      <c r="AH10" s="111" t="s">
        <v>79</v>
      </c>
      <c r="AI10" s="111">
        <v>10</v>
      </c>
      <c r="AJ10" s="111">
        <v>10</v>
      </c>
      <c r="AK10" s="115">
        <v>10</v>
      </c>
      <c r="AL10" s="110" t="s">
        <v>79</v>
      </c>
      <c r="AM10" s="111">
        <v>10</v>
      </c>
      <c r="AN10" s="111">
        <v>10</v>
      </c>
      <c r="AO10" s="112" t="s">
        <v>79</v>
      </c>
      <c r="AP10" s="111" t="s">
        <v>79</v>
      </c>
      <c r="AQ10" s="111">
        <v>0</v>
      </c>
      <c r="AR10" s="112">
        <v>3</v>
      </c>
      <c r="AS10" s="112">
        <v>0</v>
      </c>
      <c r="AT10" s="116">
        <v>3</v>
      </c>
      <c r="AU10" s="117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10</v>
      </c>
      <c r="BA10" s="118">
        <v>10</v>
      </c>
      <c r="BB10" s="118">
        <v>0</v>
      </c>
      <c r="BC10" s="118">
        <v>0</v>
      </c>
      <c r="BD10" s="118">
        <v>10</v>
      </c>
      <c r="BE10" s="118">
        <v>0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10</v>
      </c>
      <c r="BM10" s="118">
        <v>0</v>
      </c>
      <c r="BN10" s="119">
        <v>0</v>
      </c>
      <c r="BO10" s="117">
        <v>10</v>
      </c>
      <c r="BP10" s="118">
        <v>10</v>
      </c>
      <c r="BQ10" s="118">
        <v>10</v>
      </c>
      <c r="BR10" s="118">
        <v>10</v>
      </c>
      <c r="BS10" s="118">
        <v>0</v>
      </c>
      <c r="BT10" s="119">
        <v>0</v>
      </c>
      <c r="BV10" s="120"/>
    </row>
    <row r="11" spans="2:72" s="123" customFormat="1" ht="13.5" thickBot="1">
      <c r="B11" s="268" t="s">
        <v>164</v>
      </c>
      <c r="C11" s="268"/>
      <c r="D11" s="125"/>
      <c r="E11" s="126">
        <f aca="true" t="shared" si="0" ref="E11:AJ11">AVERAGE(E7:E10)</f>
        <v>10</v>
      </c>
      <c r="F11" s="126">
        <f t="shared" si="0"/>
        <v>10</v>
      </c>
      <c r="G11" s="126" t="e">
        <f t="shared" si="0"/>
        <v>#DIV/0!</v>
      </c>
      <c r="H11" s="126">
        <f t="shared" si="0"/>
        <v>0</v>
      </c>
      <c r="I11" s="126">
        <f t="shared" si="0"/>
        <v>0</v>
      </c>
      <c r="J11" s="126">
        <f t="shared" si="0"/>
        <v>5</v>
      </c>
      <c r="K11" s="126">
        <f t="shared" si="0"/>
        <v>2.5</v>
      </c>
      <c r="L11" s="126" t="e">
        <f t="shared" si="0"/>
        <v>#DIV/0!</v>
      </c>
      <c r="M11" s="126">
        <f t="shared" si="0"/>
        <v>10</v>
      </c>
      <c r="N11" s="126">
        <f t="shared" si="0"/>
        <v>10</v>
      </c>
      <c r="O11" s="126">
        <f t="shared" si="0"/>
        <v>10</v>
      </c>
      <c r="P11" s="126">
        <f t="shared" si="0"/>
        <v>10</v>
      </c>
      <c r="Q11" s="126">
        <f t="shared" si="0"/>
        <v>10</v>
      </c>
      <c r="R11" s="126">
        <f t="shared" si="0"/>
        <v>10</v>
      </c>
      <c r="S11" s="126" t="e">
        <f t="shared" si="0"/>
        <v>#DIV/0!</v>
      </c>
      <c r="T11" s="126">
        <f t="shared" si="0"/>
        <v>10</v>
      </c>
      <c r="U11" s="126" t="e">
        <f t="shared" si="0"/>
        <v>#DIV/0!</v>
      </c>
      <c r="V11" s="126" t="e">
        <f t="shared" si="0"/>
        <v>#DIV/0!</v>
      </c>
      <c r="W11" s="126">
        <f t="shared" si="0"/>
        <v>10</v>
      </c>
      <c r="X11" s="126">
        <f t="shared" si="0"/>
        <v>6</v>
      </c>
      <c r="Y11" s="126">
        <f t="shared" si="0"/>
        <v>10</v>
      </c>
      <c r="Z11" s="126">
        <f t="shared" si="0"/>
        <v>0</v>
      </c>
      <c r="AA11" s="126">
        <f t="shared" si="0"/>
        <v>10</v>
      </c>
      <c r="AB11" s="126">
        <f t="shared" si="0"/>
        <v>10</v>
      </c>
      <c r="AC11" s="126">
        <f t="shared" si="0"/>
        <v>10</v>
      </c>
      <c r="AD11" s="126">
        <f t="shared" si="0"/>
        <v>0</v>
      </c>
      <c r="AE11" s="126">
        <f t="shared" si="0"/>
        <v>10</v>
      </c>
      <c r="AF11" s="126">
        <f t="shared" si="0"/>
        <v>2.5</v>
      </c>
      <c r="AG11" s="126">
        <f t="shared" si="0"/>
        <v>7.5</v>
      </c>
      <c r="AH11" s="126">
        <f t="shared" si="0"/>
        <v>0</v>
      </c>
      <c r="AI11" s="126">
        <f t="shared" si="0"/>
        <v>10</v>
      </c>
      <c r="AJ11" s="126">
        <f t="shared" si="0"/>
        <v>10</v>
      </c>
      <c r="AK11" s="126">
        <f aca="true" t="shared" si="1" ref="AK11:BP11">AVERAGE(AK7:AK10)</f>
        <v>10</v>
      </c>
      <c r="AL11" s="126">
        <f t="shared" si="1"/>
        <v>10</v>
      </c>
      <c r="AM11" s="126">
        <f t="shared" si="1"/>
        <v>10</v>
      </c>
      <c r="AN11" s="126">
        <f t="shared" si="1"/>
        <v>10</v>
      </c>
      <c r="AO11" s="126">
        <f t="shared" si="1"/>
        <v>10</v>
      </c>
      <c r="AP11" s="126">
        <f t="shared" si="1"/>
        <v>10</v>
      </c>
      <c r="AQ11" s="126">
        <f t="shared" si="1"/>
        <v>2.5</v>
      </c>
      <c r="AR11" s="126">
        <f t="shared" si="1"/>
        <v>2.75</v>
      </c>
      <c r="AS11" s="126">
        <f t="shared" si="1"/>
        <v>1.5</v>
      </c>
      <c r="AT11" s="126">
        <f t="shared" si="1"/>
        <v>3</v>
      </c>
      <c r="AU11" s="126">
        <f t="shared" si="1"/>
        <v>0</v>
      </c>
      <c r="AV11" s="126">
        <f t="shared" si="1"/>
        <v>0</v>
      </c>
      <c r="AW11" s="126">
        <f t="shared" si="1"/>
        <v>2.5</v>
      </c>
      <c r="AX11" s="126">
        <f t="shared" si="1"/>
        <v>0</v>
      </c>
      <c r="AY11" s="126">
        <f t="shared" si="1"/>
        <v>0</v>
      </c>
      <c r="AZ11" s="126">
        <f t="shared" si="1"/>
        <v>10</v>
      </c>
      <c r="BA11" s="126">
        <f t="shared" si="1"/>
        <v>10</v>
      </c>
      <c r="BB11" s="126">
        <f t="shared" si="1"/>
        <v>0</v>
      </c>
      <c r="BC11" s="126">
        <f t="shared" si="1"/>
        <v>0</v>
      </c>
      <c r="BD11" s="126">
        <f t="shared" si="1"/>
        <v>10</v>
      </c>
      <c r="BE11" s="126">
        <f t="shared" si="1"/>
        <v>0</v>
      </c>
      <c r="BF11" s="126">
        <f t="shared" si="1"/>
        <v>0</v>
      </c>
      <c r="BG11" s="126">
        <f t="shared" si="1"/>
        <v>2.5</v>
      </c>
      <c r="BH11" s="126">
        <f t="shared" si="1"/>
        <v>2.5</v>
      </c>
      <c r="BI11" s="126">
        <f t="shared" si="1"/>
        <v>0</v>
      </c>
      <c r="BJ11" s="126">
        <f t="shared" si="1"/>
        <v>0</v>
      </c>
      <c r="BK11" s="126">
        <f t="shared" si="1"/>
        <v>0</v>
      </c>
      <c r="BL11" s="126">
        <f t="shared" si="1"/>
        <v>10</v>
      </c>
      <c r="BM11" s="126">
        <f t="shared" si="1"/>
        <v>0</v>
      </c>
      <c r="BN11" s="126">
        <f t="shared" si="1"/>
        <v>0</v>
      </c>
      <c r="BO11" s="126">
        <f t="shared" si="1"/>
        <v>10</v>
      </c>
      <c r="BP11" s="126">
        <f t="shared" si="1"/>
        <v>10</v>
      </c>
      <c r="BQ11" s="126">
        <f>AVERAGE(BQ7:BQ10)</f>
        <v>10</v>
      </c>
      <c r="BR11" s="126">
        <f>AVERAGE(BR7:BR10)</f>
        <v>10</v>
      </c>
      <c r="BS11" s="126">
        <f>AVERAGE(BS7:BS10)</f>
        <v>0</v>
      </c>
      <c r="BT11" s="126">
        <f>AVERAGE(BT7:BT10)</f>
        <v>0</v>
      </c>
    </row>
    <row r="12" ht="12.75">
      <c r="BV12" s="123"/>
    </row>
    <row r="16" spans="5:15" ht="27.75" customHeight="1">
      <c r="E16" s="266" t="s">
        <v>27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50" t="s">
        <v>165</v>
      </c>
    </row>
    <row r="17" spans="2:15" s="41" customFormat="1" ht="55.5" customHeight="1">
      <c r="B17" s="248" t="s">
        <v>34</v>
      </c>
      <c r="C17" s="248"/>
      <c r="E17" s="249" t="s">
        <v>35</v>
      </c>
      <c r="F17" s="249"/>
      <c r="G17" s="249"/>
      <c r="H17" s="249"/>
      <c r="I17" s="249" t="s">
        <v>36</v>
      </c>
      <c r="J17" s="249"/>
      <c r="K17" s="249" t="s">
        <v>37</v>
      </c>
      <c r="L17" s="249"/>
      <c r="M17" s="249"/>
      <c r="N17" s="42" t="s">
        <v>38</v>
      </c>
      <c r="O17" s="250"/>
    </row>
    <row r="18" spans="2:15" s="41" customFormat="1" ht="102" customHeight="1" thickBot="1">
      <c r="B18" s="35" t="s">
        <v>48</v>
      </c>
      <c r="C18" s="35" t="s">
        <v>25</v>
      </c>
      <c r="E18" s="39" t="s">
        <v>50</v>
      </c>
      <c r="F18" s="39" t="s">
        <v>51</v>
      </c>
      <c r="G18" s="39" t="s">
        <v>52</v>
      </c>
      <c r="H18" s="39" t="s">
        <v>53</v>
      </c>
      <c r="I18" s="39" t="s">
        <v>54</v>
      </c>
      <c r="J18" s="39" t="s">
        <v>55</v>
      </c>
      <c r="K18" s="39" t="s">
        <v>56</v>
      </c>
      <c r="L18" s="39" t="s">
        <v>57</v>
      </c>
      <c r="M18" s="39" t="s">
        <v>58</v>
      </c>
      <c r="N18" s="42" t="s">
        <v>59</v>
      </c>
      <c r="O18" s="250"/>
    </row>
    <row r="19" spans="2:15" ht="12.75">
      <c r="B19" s="24" t="s">
        <v>477</v>
      </c>
      <c r="C19" s="24" t="s">
        <v>477</v>
      </c>
      <c r="E19" s="127">
        <f>AVERAGE(E7:J7)</f>
        <v>5</v>
      </c>
      <c r="F19" s="127">
        <f>AVERAGE(K7:O7)</f>
        <v>7.5</v>
      </c>
      <c r="G19" s="127">
        <f>AVERAGE(P7:Z7)</f>
        <v>8.25</v>
      </c>
      <c r="H19" s="127">
        <f>AVERAGE(AA7:AK7)</f>
        <v>6.363636363636363</v>
      </c>
      <c r="I19" s="127">
        <f>AVERAGE(AL7:AO7)</f>
        <v>10</v>
      </c>
      <c r="J19" s="127">
        <f>AVERAGE(AP7:AT7)</f>
        <v>2.8</v>
      </c>
      <c r="K19" s="127">
        <f>AVERAGE(AU7:AY7)</f>
        <v>0</v>
      </c>
      <c r="L19" s="127">
        <f>AVERAGE(AZ7:BD7)</f>
        <v>6</v>
      </c>
      <c r="M19" s="127">
        <f>AVERAGE(BE7:BN7)</f>
        <v>1</v>
      </c>
      <c r="N19" s="128">
        <f>AVERAGE(BO7:BT7)</f>
        <v>6.666666666666667</v>
      </c>
      <c r="O19" s="129">
        <f>AVERAGE(E7:BT7)</f>
        <v>5.080645161290323</v>
      </c>
    </row>
    <row r="20" spans="2:15" ht="12.75">
      <c r="B20" s="24" t="s">
        <v>480</v>
      </c>
      <c r="C20" s="24" t="s">
        <v>480</v>
      </c>
      <c r="E20" s="127">
        <f>AVERAGE(E8:J8)</f>
        <v>5</v>
      </c>
      <c r="F20" s="127">
        <f>AVERAGE(K8:O8)</f>
        <v>8.75</v>
      </c>
      <c r="G20" s="127">
        <f>AVERAGE(P8:Z8)</f>
        <v>8.25</v>
      </c>
      <c r="H20" s="127">
        <f>AVERAGE(AA8:AK8)</f>
        <v>7.2727272727272725</v>
      </c>
      <c r="I20" s="127">
        <f>AVERAGE(AL8:AO8)</f>
        <v>10</v>
      </c>
      <c r="J20" s="127">
        <f>AVERAGE(AP8:AT8)</f>
        <v>4.4</v>
      </c>
      <c r="K20" s="127">
        <f>AVERAGE(AU8:AY8)</f>
        <v>2</v>
      </c>
      <c r="L20" s="127">
        <f>AVERAGE(AZ8:BD8)</f>
        <v>6</v>
      </c>
      <c r="M20" s="127">
        <f>AVERAGE(BE8:BN8)</f>
        <v>3</v>
      </c>
      <c r="N20" s="128">
        <f>AVERAGE(BO8:BT8)</f>
        <v>6.666666666666667</v>
      </c>
      <c r="O20" s="129">
        <f>AVERAGE(E8:BT8)</f>
        <v>6</v>
      </c>
    </row>
    <row r="21" spans="2:15" ht="12.75">
      <c r="B21" s="24" t="s">
        <v>478</v>
      </c>
      <c r="C21" s="24" t="s">
        <v>478</v>
      </c>
      <c r="E21" s="127">
        <f>AVERAGE(E9:J9)</f>
        <v>5</v>
      </c>
      <c r="F21" s="127">
        <f>AVERAGE(K9:O9)</f>
        <v>8.75</v>
      </c>
      <c r="G21" s="127">
        <f>AVERAGE(P9:Z9)</f>
        <v>8.25</v>
      </c>
      <c r="H21" s="127">
        <f>AVERAGE(AA9:AK9)</f>
        <v>8.181818181818182</v>
      </c>
      <c r="I21" s="127">
        <f>AVERAGE(AL9:AO9)</f>
        <v>10</v>
      </c>
      <c r="J21" s="127">
        <f>AVERAGE(AP9:AT9)</f>
        <v>5.4</v>
      </c>
      <c r="K21" s="127">
        <f>AVERAGE(AU9:AY9)</f>
        <v>0</v>
      </c>
      <c r="L21" s="127">
        <f>AVERAGE(AZ9:BD9)</f>
        <v>6</v>
      </c>
      <c r="M21" s="127">
        <f>AVERAGE(BE9:BN9)</f>
        <v>1</v>
      </c>
      <c r="N21" s="128">
        <f>AVERAGE(BO9:BT9)</f>
        <v>6.666666666666667</v>
      </c>
      <c r="O21" s="129">
        <f>AVERAGE(E9:BT9)</f>
        <v>5.693548387096774</v>
      </c>
    </row>
    <row r="22" spans="2:15" ht="13.5" thickBot="1">
      <c r="B22" s="24" t="s">
        <v>479</v>
      </c>
      <c r="C22" s="24" t="s">
        <v>479</v>
      </c>
      <c r="E22" s="127">
        <f>AVERAGE(E10:J10)</f>
        <v>10</v>
      </c>
      <c r="F22" s="127">
        <f>AVERAGE(K10:O10)</f>
        <v>6.666666666666667</v>
      </c>
      <c r="G22" s="127">
        <f>AVERAGE(P10:Z10)</f>
        <v>5</v>
      </c>
      <c r="H22" s="127">
        <f>AVERAGE(AA10:AK10)</f>
        <v>8</v>
      </c>
      <c r="I22" s="127">
        <f>AVERAGE(AL10:AO10)</f>
        <v>10</v>
      </c>
      <c r="J22" s="127">
        <f>AVERAGE(AP10:AT10)</f>
        <v>1.5</v>
      </c>
      <c r="K22" s="127">
        <f>AVERAGE(AU10:AY10)</f>
        <v>0</v>
      </c>
      <c r="L22" s="127">
        <f>AVERAGE(AZ10:BD10)</f>
        <v>6</v>
      </c>
      <c r="M22" s="127">
        <f>AVERAGE(BE10:BN10)</f>
        <v>1</v>
      </c>
      <c r="N22" s="128">
        <f>AVERAGE(BO10:BT10)</f>
        <v>6.666666666666667</v>
      </c>
      <c r="O22" s="129">
        <f>AVERAGE(E10:BT10)</f>
        <v>4.816326530612245</v>
      </c>
    </row>
    <row r="23" spans="2:15" ht="13.5" thickBot="1">
      <c r="B23" s="261" t="s">
        <v>6</v>
      </c>
      <c r="C23" s="261"/>
      <c r="D23" s="130"/>
      <c r="E23" s="126">
        <f>AVERAGE(E7:J10)</f>
        <v>5.588235294117647</v>
      </c>
      <c r="F23" s="126">
        <f>AVERAGE(K7:O10)</f>
        <v>8</v>
      </c>
      <c r="G23" s="126">
        <f>AVERAGE(P7:Z10)</f>
        <v>8</v>
      </c>
      <c r="H23" s="126">
        <f>AVERAGE(AA7:AK10)</f>
        <v>7.441860465116279</v>
      </c>
      <c r="I23" s="126">
        <f>AVERAGE(AL7:AO10)</f>
        <v>10</v>
      </c>
      <c r="J23" s="126">
        <f>AVERAGE(AP7:AT10)</f>
        <v>3.6315789473684212</v>
      </c>
      <c r="K23" s="126">
        <f>AVERAGE(AU7:AY10)</f>
        <v>0.5</v>
      </c>
      <c r="L23" s="126">
        <f>AVERAGE(AZ7:BD10)</f>
        <v>6</v>
      </c>
      <c r="M23" s="126">
        <f>AVERAGE(BE7:BN10)</f>
        <v>1.5</v>
      </c>
      <c r="N23" s="131">
        <f>AVERAGE(BO7:BT10)</f>
        <v>6.666666666666667</v>
      </c>
      <c r="O23" s="124">
        <f>AVERAGE(E7:BT10)</f>
        <v>5.432203389830509</v>
      </c>
    </row>
    <row r="28" ht="2.25" customHeight="1" thickBot="1"/>
    <row r="29" ht="12.75" hidden="1"/>
    <row r="30" spans="2:18" ht="39.75" customHeight="1" thickBot="1">
      <c r="B30" s="248" t="s">
        <v>166</v>
      </c>
      <c r="C30" s="248"/>
      <c r="E30" s="266" t="s">
        <v>27</v>
      </c>
      <c r="F30" s="266"/>
      <c r="G30" s="266"/>
      <c r="H30" s="266"/>
      <c r="I30" s="266"/>
      <c r="J30" s="266"/>
      <c r="K30" s="266"/>
      <c r="L30" s="266"/>
      <c r="M30" s="266"/>
      <c r="N30" s="266"/>
      <c r="O30" s="250" t="s">
        <v>165</v>
      </c>
      <c r="R30" s="38" t="s">
        <v>167</v>
      </c>
    </row>
    <row r="31" spans="2:15" ht="51.75" customHeight="1" thickBot="1">
      <c r="B31" s="35" t="s">
        <v>48</v>
      </c>
      <c r="C31" s="35" t="s">
        <v>25</v>
      </c>
      <c r="E31" s="249" t="s">
        <v>35</v>
      </c>
      <c r="F31" s="249"/>
      <c r="G31" s="249"/>
      <c r="H31" s="249"/>
      <c r="I31" s="249" t="s">
        <v>36</v>
      </c>
      <c r="J31" s="249"/>
      <c r="K31" s="249" t="s">
        <v>37</v>
      </c>
      <c r="L31" s="249"/>
      <c r="M31" s="249"/>
      <c r="N31" s="42" t="s">
        <v>38</v>
      </c>
      <c r="O31" s="250"/>
    </row>
    <row r="32" spans="2:15" ht="12.75">
      <c r="B32" s="24" t="s">
        <v>477</v>
      </c>
      <c r="C32" s="24" t="s">
        <v>477</v>
      </c>
      <c r="E32" s="265">
        <f>AVERAGE(E7:AK7)</f>
        <v>6.821428571428571</v>
      </c>
      <c r="F32" s="265"/>
      <c r="G32" s="265"/>
      <c r="H32" s="265"/>
      <c r="I32" s="265">
        <f>AVERAGE(AL7:AT7)</f>
        <v>5.5</v>
      </c>
      <c r="J32" s="265"/>
      <c r="K32" s="265">
        <f>AVERAGE(AU7:BN7)</f>
        <v>2</v>
      </c>
      <c r="L32" s="265"/>
      <c r="M32" s="265"/>
      <c r="N32" s="133">
        <f>AVERAGE(BO7:BT7)</f>
        <v>6.666666666666667</v>
      </c>
      <c r="O32" s="129">
        <f>O19</f>
        <v>5.080645161290323</v>
      </c>
    </row>
    <row r="33" spans="2:15" ht="12.75">
      <c r="B33" s="24" t="s">
        <v>480</v>
      </c>
      <c r="C33" s="24" t="s">
        <v>480</v>
      </c>
      <c r="E33" s="265">
        <f>AVERAGE(E8:AK8)</f>
        <v>7.357142857142857</v>
      </c>
      <c r="F33" s="265"/>
      <c r="G33" s="265"/>
      <c r="H33" s="265"/>
      <c r="I33" s="265">
        <f>AVERAGE(AL8:AT8)</f>
        <v>6.888888888888889</v>
      </c>
      <c r="J33" s="265"/>
      <c r="K33" s="265">
        <f>AVERAGE(AU8:BN8)</f>
        <v>3.5</v>
      </c>
      <c r="L33" s="265"/>
      <c r="M33" s="265"/>
      <c r="N33" s="133">
        <f>AVERAGE(BO8:BT8)</f>
        <v>6.666666666666667</v>
      </c>
      <c r="O33" s="129">
        <f>O20</f>
        <v>6</v>
      </c>
    </row>
    <row r="34" spans="2:15" ht="12.75">
      <c r="B34" s="24" t="s">
        <v>478</v>
      </c>
      <c r="C34" s="24" t="s">
        <v>478</v>
      </c>
      <c r="E34" s="265">
        <f>AVERAGE(E9:AK9)</f>
        <v>7.714285714285714</v>
      </c>
      <c r="F34" s="265"/>
      <c r="G34" s="265"/>
      <c r="H34" s="265"/>
      <c r="I34" s="265">
        <f>AVERAGE(AL9:AT9)</f>
        <v>7.125</v>
      </c>
      <c r="J34" s="265"/>
      <c r="K34" s="265">
        <f>AVERAGE(AU9:BN9)</f>
        <v>2</v>
      </c>
      <c r="L34" s="265"/>
      <c r="M34" s="265"/>
      <c r="N34" s="133">
        <f>AVERAGE(BO9:BT9)</f>
        <v>6.666666666666667</v>
      </c>
      <c r="O34" s="129">
        <f>O21</f>
        <v>5.693548387096774</v>
      </c>
    </row>
    <row r="35" spans="2:15" ht="13.5" thickBot="1">
      <c r="B35" s="24" t="s">
        <v>479</v>
      </c>
      <c r="C35" s="24" t="s">
        <v>479</v>
      </c>
      <c r="E35" s="265">
        <f>AVERAGE(E10:AK10)</f>
        <v>7.647058823529412</v>
      </c>
      <c r="F35" s="265"/>
      <c r="G35" s="265"/>
      <c r="H35" s="265"/>
      <c r="I35" s="265">
        <f>AVERAGE(AL10:AT10)</f>
        <v>4.333333333333333</v>
      </c>
      <c r="J35" s="265"/>
      <c r="K35" s="265">
        <f>AVERAGE(AU10:BN10)</f>
        <v>2</v>
      </c>
      <c r="L35" s="265"/>
      <c r="M35" s="265"/>
      <c r="N35" s="133">
        <f>AVERAGE(BO10:BT10)</f>
        <v>6.666666666666667</v>
      </c>
      <c r="O35" s="129">
        <f>O22</f>
        <v>4.816326530612245</v>
      </c>
    </row>
    <row r="36" spans="2:15" ht="13.5" thickBot="1">
      <c r="B36" s="261" t="s">
        <v>6</v>
      </c>
      <c r="C36" s="261"/>
      <c r="D36" s="134"/>
      <c r="E36" s="262">
        <f>AVERAGE(E7:AK10)</f>
        <v>7.356435643564357</v>
      </c>
      <c r="F36" s="262"/>
      <c r="G36" s="262"/>
      <c r="H36" s="262"/>
      <c r="I36" s="263">
        <f>AVERAGE(AL7:AT10)</f>
        <v>6.096774193548387</v>
      </c>
      <c r="J36" s="263"/>
      <c r="K36" s="264">
        <f>AVERAGE(AU7:BN10)</f>
        <v>2.375</v>
      </c>
      <c r="L36" s="264"/>
      <c r="M36" s="264"/>
      <c r="N36" s="137">
        <f>AVERAGE(BO7:BT10)</f>
        <v>6.666666666666667</v>
      </c>
      <c r="O36" s="138">
        <f>O23</f>
        <v>5.432203389830509</v>
      </c>
    </row>
    <row r="42" ht="12.75">
      <c r="C42" s="38" t="s">
        <v>167</v>
      </c>
    </row>
  </sheetData>
  <sheetProtection selectLockedCells="1" selectUnlockedCells="1"/>
  <mergeCells count="51">
    <mergeCell ref="E1:BT1"/>
    <mergeCell ref="E2:AK2"/>
    <mergeCell ref="AL2:AT2"/>
    <mergeCell ref="AU2:BN2"/>
    <mergeCell ref="BO2:BT2"/>
    <mergeCell ref="E3:J3"/>
    <mergeCell ref="K3:O3"/>
    <mergeCell ref="P3:Z3"/>
    <mergeCell ref="AA3:AK3"/>
    <mergeCell ref="AL3:AO3"/>
    <mergeCell ref="AP3:AT3"/>
    <mergeCell ref="AU3:AY3"/>
    <mergeCell ref="AZ3:BD3"/>
    <mergeCell ref="BE3:BN3"/>
    <mergeCell ref="BO3:BT3"/>
    <mergeCell ref="H5:I5"/>
    <mergeCell ref="L5:M5"/>
    <mergeCell ref="P5:R5"/>
    <mergeCell ref="T5:V5"/>
    <mergeCell ref="X5:Y5"/>
    <mergeCell ref="AQ5:AR5"/>
    <mergeCell ref="B11:C11"/>
    <mergeCell ref="E16:N16"/>
    <mergeCell ref="O16:O18"/>
    <mergeCell ref="B17:C17"/>
    <mergeCell ref="E17:H17"/>
    <mergeCell ref="I17:J17"/>
    <mergeCell ref="K17:M17"/>
    <mergeCell ref="B23:C23"/>
    <mergeCell ref="B30:C30"/>
    <mergeCell ref="E30:N30"/>
    <mergeCell ref="O30:O31"/>
    <mergeCell ref="E31:H31"/>
    <mergeCell ref="I31:J31"/>
    <mergeCell ref="K31:M31"/>
    <mergeCell ref="E32:H32"/>
    <mergeCell ref="I32:J32"/>
    <mergeCell ref="K32:M32"/>
    <mergeCell ref="E33:H33"/>
    <mergeCell ref="I33:J33"/>
    <mergeCell ref="K33:M33"/>
    <mergeCell ref="B36:C36"/>
    <mergeCell ref="E36:H36"/>
    <mergeCell ref="I36:J36"/>
    <mergeCell ref="K36:M36"/>
    <mergeCell ref="E34:H34"/>
    <mergeCell ref="I34:J34"/>
    <mergeCell ref="K34:M34"/>
    <mergeCell ref="E35:H35"/>
    <mergeCell ref="I35:J35"/>
    <mergeCell ref="K35:M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36"/>
  <sheetViews>
    <sheetView zoomScalePageLayoutView="0" workbookViewId="0" topLeftCell="A1">
      <selection activeCell="A36" sqref="A36:IV51"/>
    </sheetView>
  </sheetViews>
  <sheetFormatPr defaultColWidth="9.140625" defaultRowHeight="12.75"/>
  <cols>
    <col min="1" max="1" width="9.00390625" style="38" customWidth="1"/>
    <col min="2" max="2" width="47.00390625" style="38" customWidth="1"/>
    <col min="3" max="3" width="42.421875" style="38" customWidth="1"/>
    <col min="4" max="4" width="9.00390625" style="38" customWidth="1"/>
    <col min="5" max="251" width="9.140625" style="38" customWidth="1"/>
  </cols>
  <sheetData>
    <row r="1" spans="2:90" s="51" customFormat="1" ht="34.5" customHeight="1">
      <c r="B1" s="139" t="s">
        <v>80</v>
      </c>
      <c r="C1" s="139"/>
      <c r="D1" s="139"/>
      <c r="E1" s="290" t="s">
        <v>28</v>
      </c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</row>
    <row r="2" spans="2:90" s="51" customFormat="1" ht="34.5" customHeight="1">
      <c r="B2" s="139" t="s">
        <v>81</v>
      </c>
      <c r="C2" s="139"/>
      <c r="D2" s="140"/>
      <c r="E2" s="291" t="s">
        <v>40</v>
      </c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 t="s">
        <v>41</v>
      </c>
      <c r="Y2" s="291"/>
      <c r="Z2" s="291"/>
      <c r="AA2" s="291"/>
      <c r="AB2" s="291"/>
      <c r="AC2" s="291"/>
      <c r="AD2" s="291"/>
      <c r="AE2" s="291"/>
      <c r="AF2" s="291"/>
      <c r="AG2" s="291"/>
      <c r="AH2" s="291" t="s">
        <v>42</v>
      </c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 t="s">
        <v>43</v>
      </c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</row>
    <row r="3" spans="2:91" s="51" customFormat="1" ht="34.5" customHeight="1">
      <c r="B3" s="139" t="s">
        <v>83</v>
      </c>
      <c r="C3" s="139"/>
      <c r="D3" s="140"/>
      <c r="E3" s="284" t="s">
        <v>60</v>
      </c>
      <c r="F3" s="284"/>
      <c r="G3" s="284"/>
      <c r="H3" s="284"/>
      <c r="I3" s="284"/>
      <c r="J3" s="284"/>
      <c r="K3" s="284"/>
      <c r="L3" s="284"/>
      <c r="M3" s="284"/>
      <c r="N3" s="284"/>
      <c r="O3" s="283" t="s">
        <v>61</v>
      </c>
      <c r="P3" s="283"/>
      <c r="Q3" s="283"/>
      <c r="R3" s="283"/>
      <c r="S3" s="283"/>
      <c r="T3" s="283"/>
      <c r="U3" s="283"/>
      <c r="V3" s="283"/>
      <c r="W3" s="283"/>
      <c r="X3" s="284" t="s">
        <v>62</v>
      </c>
      <c r="Y3" s="284"/>
      <c r="Z3" s="284"/>
      <c r="AA3" s="284"/>
      <c r="AB3" s="284"/>
      <c r="AC3" s="284"/>
      <c r="AD3" s="284"/>
      <c r="AE3" s="283" t="s">
        <v>63</v>
      </c>
      <c r="AF3" s="283"/>
      <c r="AG3" s="283"/>
      <c r="AH3" s="284" t="s">
        <v>64</v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2" t="s">
        <v>65</v>
      </c>
      <c r="AX3" s="282"/>
      <c r="AY3" s="282"/>
      <c r="AZ3" s="282"/>
      <c r="BA3" s="282"/>
      <c r="BB3" s="282"/>
      <c r="BC3" s="282"/>
      <c r="BD3" s="283" t="s">
        <v>66</v>
      </c>
      <c r="BE3" s="283"/>
      <c r="BF3" s="283"/>
      <c r="BG3" s="283"/>
      <c r="BH3" s="283"/>
      <c r="BI3" s="283"/>
      <c r="BJ3" s="283"/>
      <c r="BK3" s="283"/>
      <c r="BL3" s="283"/>
      <c r="BM3" s="284" t="s">
        <v>67</v>
      </c>
      <c r="BN3" s="284"/>
      <c r="BO3" s="284"/>
      <c r="BP3" s="284"/>
      <c r="BQ3" s="284"/>
      <c r="BR3" s="284"/>
      <c r="BS3" s="284"/>
      <c r="BT3" s="284"/>
      <c r="BU3" s="283" t="s">
        <v>68</v>
      </c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141"/>
    </row>
    <row r="4" spans="2:90" s="51" customFormat="1" ht="41.25" customHeight="1" hidden="1">
      <c r="B4" s="75" t="s">
        <v>84</v>
      </c>
      <c r="C4" s="76"/>
      <c r="D4" s="77"/>
      <c r="E4" s="78"/>
      <c r="F4" s="79"/>
      <c r="G4" s="79"/>
      <c r="H4" s="79"/>
      <c r="I4" s="79"/>
      <c r="J4" s="79"/>
      <c r="K4" s="79"/>
      <c r="L4" s="79"/>
      <c r="M4" s="79"/>
      <c r="N4" s="80"/>
      <c r="O4" s="79"/>
      <c r="P4" s="79"/>
      <c r="Q4" s="79"/>
      <c r="R4" s="79"/>
      <c r="S4" s="79"/>
      <c r="T4" s="79"/>
      <c r="U4" s="79"/>
      <c r="V4" s="79"/>
      <c r="W4" s="81"/>
      <c r="X4" s="78"/>
      <c r="Y4" s="79"/>
      <c r="Z4" s="79"/>
      <c r="AA4" s="79"/>
      <c r="AB4" s="79"/>
      <c r="AC4" s="79"/>
      <c r="AD4" s="80"/>
      <c r="AE4" s="79"/>
      <c r="AF4" s="79"/>
      <c r="AG4" s="81"/>
      <c r="AH4" s="142" t="s">
        <v>85</v>
      </c>
      <c r="AI4" s="82" t="s">
        <v>85</v>
      </c>
      <c r="AJ4" s="82" t="s">
        <v>85</v>
      </c>
      <c r="AK4" s="82" t="s">
        <v>85</v>
      </c>
      <c r="AL4" s="82" t="s">
        <v>85</v>
      </c>
      <c r="AM4" s="82" t="s">
        <v>85</v>
      </c>
      <c r="AN4" s="82" t="s">
        <v>85</v>
      </c>
      <c r="AO4" s="82" t="s">
        <v>85</v>
      </c>
      <c r="AP4" s="82" t="s">
        <v>85</v>
      </c>
      <c r="AQ4" s="79"/>
      <c r="AR4" s="82" t="s">
        <v>85</v>
      </c>
      <c r="AS4" s="82" t="s">
        <v>85</v>
      </c>
      <c r="AT4" s="82" t="s">
        <v>85</v>
      </c>
      <c r="AU4" s="79"/>
      <c r="AV4" s="80"/>
      <c r="AW4" s="79"/>
      <c r="AX4" s="79"/>
      <c r="AY4" s="79"/>
      <c r="AZ4" s="79"/>
      <c r="BA4" s="79"/>
      <c r="BB4" s="79"/>
      <c r="BC4" s="80"/>
      <c r="BD4" s="79"/>
      <c r="BE4" s="79"/>
      <c r="BF4" s="79"/>
      <c r="BG4" s="79"/>
      <c r="BH4" s="79"/>
      <c r="BI4" s="79"/>
      <c r="BJ4" s="79"/>
      <c r="BK4" s="79"/>
      <c r="BL4" s="81"/>
      <c r="BM4" s="78"/>
      <c r="BN4" s="79"/>
      <c r="BO4" s="79"/>
      <c r="BP4" s="79"/>
      <c r="BQ4" s="79"/>
      <c r="BR4" s="79"/>
      <c r="BS4" s="79"/>
      <c r="BT4" s="80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81"/>
    </row>
    <row r="5" spans="2:90" s="84" customFormat="1" ht="38.25" customHeight="1" hidden="1">
      <c r="B5" s="85" t="s">
        <v>86</v>
      </c>
      <c r="C5" s="86"/>
      <c r="D5" s="87"/>
      <c r="E5" s="143" t="s">
        <v>168</v>
      </c>
      <c r="F5" s="144" t="s">
        <v>169</v>
      </c>
      <c r="G5" s="145"/>
      <c r="H5" s="146" t="s">
        <v>94</v>
      </c>
      <c r="I5" s="147" t="s">
        <v>168</v>
      </c>
      <c r="J5" s="144" t="s">
        <v>169</v>
      </c>
      <c r="K5" s="145"/>
      <c r="L5" s="146" t="s">
        <v>94</v>
      </c>
      <c r="M5" s="145"/>
      <c r="N5" s="148"/>
      <c r="O5" s="145"/>
      <c r="P5" s="145"/>
      <c r="Q5" s="145"/>
      <c r="R5" s="145"/>
      <c r="S5" s="145"/>
      <c r="T5" s="145"/>
      <c r="U5" s="145"/>
      <c r="V5" s="145"/>
      <c r="W5" s="149"/>
      <c r="X5" s="150" t="s">
        <v>168</v>
      </c>
      <c r="Y5" s="144" t="s">
        <v>169</v>
      </c>
      <c r="Z5" s="145"/>
      <c r="AA5" s="151" t="s">
        <v>92</v>
      </c>
      <c r="AB5" s="152" t="s">
        <v>93</v>
      </c>
      <c r="AC5" s="145"/>
      <c r="AD5" s="145"/>
      <c r="AE5" s="152" t="s">
        <v>93</v>
      </c>
      <c r="AF5" s="153" t="s">
        <v>90</v>
      </c>
      <c r="AG5" s="149"/>
      <c r="AH5" s="154" t="s">
        <v>92</v>
      </c>
      <c r="AI5" s="152" t="s">
        <v>93</v>
      </c>
      <c r="AJ5" s="145"/>
      <c r="AK5" s="151" t="s">
        <v>92</v>
      </c>
      <c r="AL5" s="152" t="s">
        <v>93</v>
      </c>
      <c r="AM5" s="145"/>
      <c r="AN5" s="151" t="s">
        <v>92</v>
      </c>
      <c r="AO5" s="152" t="s">
        <v>93</v>
      </c>
      <c r="AP5" s="145"/>
      <c r="AQ5" s="145"/>
      <c r="AR5" s="93" t="s">
        <v>92</v>
      </c>
      <c r="AS5" s="94" t="s">
        <v>93</v>
      </c>
      <c r="AT5" s="145"/>
      <c r="AU5" s="155" t="s">
        <v>170</v>
      </c>
      <c r="AV5" s="155" t="s">
        <v>170</v>
      </c>
      <c r="AW5" s="285" t="s">
        <v>89</v>
      </c>
      <c r="AX5" s="285"/>
      <c r="AY5" s="285" t="s">
        <v>89</v>
      </c>
      <c r="AZ5" s="285"/>
      <c r="BA5" s="285"/>
      <c r="BB5" s="156" t="s">
        <v>89</v>
      </c>
      <c r="BC5" s="157" t="s">
        <v>89</v>
      </c>
      <c r="BD5" s="145"/>
      <c r="BE5" s="145"/>
      <c r="BF5" s="145"/>
      <c r="BG5" s="145"/>
      <c r="BH5" s="145"/>
      <c r="BI5" s="155" t="s">
        <v>88</v>
      </c>
      <c r="BJ5" s="147" t="s">
        <v>168</v>
      </c>
      <c r="BK5" s="155" t="s">
        <v>88</v>
      </c>
      <c r="BL5" s="149"/>
      <c r="BM5" s="158"/>
      <c r="BN5" s="145"/>
      <c r="BO5" s="145"/>
      <c r="BP5" s="145"/>
      <c r="BQ5" s="145"/>
      <c r="BR5" s="145"/>
      <c r="BS5" s="145"/>
      <c r="BT5" s="145"/>
      <c r="BU5" s="286" t="s">
        <v>88</v>
      </c>
      <c r="BV5" s="286"/>
      <c r="BW5" s="286"/>
      <c r="BX5" s="286"/>
      <c r="BY5" s="286"/>
      <c r="BZ5" s="286"/>
      <c r="CA5" s="287" t="s">
        <v>94</v>
      </c>
      <c r="CB5" s="287"/>
      <c r="CC5" s="287"/>
      <c r="CD5" s="287"/>
      <c r="CE5" s="288" t="s">
        <v>91</v>
      </c>
      <c r="CF5" s="288"/>
      <c r="CG5" s="288"/>
      <c r="CH5" s="288"/>
      <c r="CI5" s="289" t="s">
        <v>90</v>
      </c>
      <c r="CJ5" s="289"/>
      <c r="CK5" s="289"/>
      <c r="CL5" s="289"/>
    </row>
    <row r="6" spans="1:90" s="107" customFormat="1" ht="30" customHeight="1">
      <c r="A6" s="103" t="s">
        <v>95</v>
      </c>
      <c r="B6" s="35" t="s">
        <v>48</v>
      </c>
      <c r="C6" s="35" t="s">
        <v>25</v>
      </c>
      <c r="D6" s="47" t="s">
        <v>49</v>
      </c>
      <c r="E6" s="159" t="s">
        <v>171</v>
      </c>
      <c r="F6" s="49" t="s">
        <v>172</v>
      </c>
      <c r="G6" s="49" t="s">
        <v>173</v>
      </c>
      <c r="H6" s="49" t="s">
        <v>174</v>
      </c>
      <c r="I6" s="49" t="s">
        <v>175</v>
      </c>
      <c r="J6" s="49" t="s">
        <v>176</v>
      </c>
      <c r="K6" s="49" t="s">
        <v>177</v>
      </c>
      <c r="L6" s="49" t="s">
        <v>178</v>
      </c>
      <c r="M6" s="49" t="s">
        <v>179</v>
      </c>
      <c r="N6" s="49" t="s">
        <v>180</v>
      </c>
      <c r="O6" s="49" t="s">
        <v>181</v>
      </c>
      <c r="P6" s="49" t="s">
        <v>182</v>
      </c>
      <c r="Q6" s="49" t="s">
        <v>183</v>
      </c>
      <c r="R6" s="49" t="s">
        <v>184</v>
      </c>
      <c r="S6" s="49" t="s">
        <v>185</v>
      </c>
      <c r="T6" s="49" t="s">
        <v>186</v>
      </c>
      <c r="U6" s="49" t="s">
        <v>187</v>
      </c>
      <c r="V6" s="49" t="s">
        <v>188</v>
      </c>
      <c r="W6" s="160" t="s">
        <v>189</v>
      </c>
      <c r="X6" s="159" t="s">
        <v>190</v>
      </c>
      <c r="Y6" s="49" t="s">
        <v>191</v>
      </c>
      <c r="Z6" s="49" t="s">
        <v>192</v>
      </c>
      <c r="AA6" s="49" t="s">
        <v>193</v>
      </c>
      <c r="AB6" s="49" t="s">
        <v>194</v>
      </c>
      <c r="AC6" s="49" t="s">
        <v>195</v>
      </c>
      <c r="AD6" s="49" t="s">
        <v>196</v>
      </c>
      <c r="AE6" s="49" t="s">
        <v>197</v>
      </c>
      <c r="AF6" s="49" t="s">
        <v>198</v>
      </c>
      <c r="AG6" s="160" t="s">
        <v>199</v>
      </c>
      <c r="AH6" s="159" t="s">
        <v>200</v>
      </c>
      <c r="AI6" s="49" t="s">
        <v>201</v>
      </c>
      <c r="AJ6" s="49" t="s">
        <v>202</v>
      </c>
      <c r="AK6" s="49" t="s">
        <v>203</v>
      </c>
      <c r="AL6" s="49" t="s">
        <v>204</v>
      </c>
      <c r="AM6" s="49" t="s">
        <v>205</v>
      </c>
      <c r="AN6" s="49" t="s">
        <v>206</v>
      </c>
      <c r="AO6" s="49" t="s">
        <v>207</v>
      </c>
      <c r="AP6" s="49" t="s">
        <v>208</v>
      </c>
      <c r="AQ6" s="49" t="s">
        <v>209</v>
      </c>
      <c r="AR6" s="49" t="s">
        <v>210</v>
      </c>
      <c r="AS6" s="49" t="s">
        <v>211</v>
      </c>
      <c r="AT6" s="49" t="s">
        <v>212</v>
      </c>
      <c r="AU6" s="49" t="s">
        <v>213</v>
      </c>
      <c r="AV6" s="49" t="s">
        <v>214</v>
      </c>
      <c r="AW6" s="49" t="s">
        <v>215</v>
      </c>
      <c r="AX6" s="49" t="s">
        <v>216</v>
      </c>
      <c r="AY6" s="49" t="s">
        <v>217</v>
      </c>
      <c r="AZ6" s="49" t="s">
        <v>218</v>
      </c>
      <c r="BA6" s="49" t="s">
        <v>219</v>
      </c>
      <c r="BB6" s="49" t="s">
        <v>220</v>
      </c>
      <c r="BC6" s="49" t="s">
        <v>221</v>
      </c>
      <c r="BD6" s="49" t="s">
        <v>222</v>
      </c>
      <c r="BE6" s="49" t="s">
        <v>223</v>
      </c>
      <c r="BF6" s="49" t="s">
        <v>224</v>
      </c>
      <c r="BG6" s="49" t="s">
        <v>225</v>
      </c>
      <c r="BH6" s="49" t="s">
        <v>226</v>
      </c>
      <c r="BI6" s="49" t="s">
        <v>227</v>
      </c>
      <c r="BJ6" s="49" t="s">
        <v>228</v>
      </c>
      <c r="BK6" s="49" t="s">
        <v>229</v>
      </c>
      <c r="BL6" s="160" t="s">
        <v>230</v>
      </c>
      <c r="BM6" s="159" t="s">
        <v>231</v>
      </c>
      <c r="BN6" s="49" t="s">
        <v>232</v>
      </c>
      <c r="BO6" s="49" t="s">
        <v>233</v>
      </c>
      <c r="BP6" s="49" t="s">
        <v>234</v>
      </c>
      <c r="BQ6" s="49" t="s">
        <v>235</v>
      </c>
      <c r="BR6" s="49" t="s">
        <v>236</v>
      </c>
      <c r="BS6" s="49" t="s">
        <v>237</v>
      </c>
      <c r="BT6" s="49" t="s">
        <v>238</v>
      </c>
      <c r="BU6" s="49" t="s">
        <v>239</v>
      </c>
      <c r="BV6" s="49" t="s">
        <v>240</v>
      </c>
      <c r="BW6" s="49" t="s">
        <v>241</v>
      </c>
      <c r="BX6" s="49" t="s">
        <v>242</v>
      </c>
      <c r="BY6" s="49" t="s">
        <v>243</v>
      </c>
      <c r="BZ6" s="49" t="s">
        <v>244</v>
      </c>
      <c r="CA6" s="49" t="s">
        <v>245</v>
      </c>
      <c r="CB6" s="49" t="s">
        <v>246</v>
      </c>
      <c r="CC6" s="49" t="s">
        <v>247</v>
      </c>
      <c r="CD6" s="49" t="s">
        <v>248</v>
      </c>
      <c r="CE6" s="49" t="s">
        <v>249</v>
      </c>
      <c r="CF6" s="49" t="s">
        <v>250</v>
      </c>
      <c r="CG6" s="49" t="s">
        <v>251</v>
      </c>
      <c r="CH6" s="49" t="s">
        <v>252</v>
      </c>
      <c r="CI6" s="49" t="s">
        <v>253</v>
      </c>
      <c r="CJ6" s="49" t="s">
        <v>254</v>
      </c>
      <c r="CK6" s="49" t="s">
        <v>255</v>
      </c>
      <c r="CL6" s="160" t="s">
        <v>256</v>
      </c>
    </row>
    <row r="7" spans="1:92" s="51" customFormat="1" ht="12.75">
      <c r="A7" s="108" t="s">
        <v>162</v>
      </c>
      <c r="B7" s="24" t="s">
        <v>477</v>
      </c>
      <c r="C7" s="24" t="s">
        <v>477</v>
      </c>
      <c r="D7" s="109">
        <v>211</v>
      </c>
      <c r="E7" s="111" t="s">
        <v>79</v>
      </c>
      <c r="F7" s="111" t="s">
        <v>79</v>
      </c>
      <c r="G7" s="111">
        <v>10</v>
      </c>
      <c r="H7" s="112" t="s">
        <v>79</v>
      </c>
      <c r="I7" s="111" t="s">
        <v>79</v>
      </c>
      <c r="J7" s="111" t="s">
        <v>79</v>
      </c>
      <c r="K7" s="111">
        <v>0</v>
      </c>
      <c r="L7" s="112" t="s">
        <v>79</v>
      </c>
      <c r="M7" s="112" t="s">
        <v>79</v>
      </c>
      <c r="N7" s="112">
        <v>0</v>
      </c>
      <c r="O7" s="111">
        <v>5</v>
      </c>
      <c r="P7" s="111">
        <v>0</v>
      </c>
      <c r="Q7" s="111">
        <v>10</v>
      </c>
      <c r="R7" s="111">
        <v>0</v>
      </c>
      <c r="S7" s="111">
        <v>10</v>
      </c>
      <c r="T7" s="112" t="s">
        <v>79</v>
      </c>
      <c r="U7" s="111">
        <v>10</v>
      </c>
      <c r="V7" s="111">
        <v>10</v>
      </c>
      <c r="W7" s="112">
        <v>10</v>
      </c>
      <c r="X7" s="111" t="s">
        <v>79</v>
      </c>
      <c r="Y7" s="111" t="s">
        <v>79</v>
      </c>
      <c r="Z7" s="111">
        <v>10</v>
      </c>
      <c r="AA7" s="111">
        <v>10</v>
      </c>
      <c r="AB7" s="111">
        <v>10</v>
      </c>
      <c r="AC7" s="111">
        <v>10</v>
      </c>
      <c r="AD7" s="111">
        <v>0</v>
      </c>
      <c r="AE7" s="111">
        <v>10</v>
      </c>
      <c r="AF7" s="111">
        <v>10</v>
      </c>
      <c r="AG7" s="111">
        <v>0</v>
      </c>
      <c r="AH7" s="112">
        <v>0</v>
      </c>
      <c r="AI7" s="112">
        <v>0</v>
      </c>
      <c r="AJ7" s="112">
        <v>0</v>
      </c>
      <c r="AK7" s="112">
        <v>3</v>
      </c>
      <c r="AL7" s="112">
        <v>10</v>
      </c>
      <c r="AM7" s="112">
        <v>10</v>
      </c>
      <c r="AN7" s="112">
        <v>3</v>
      </c>
      <c r="AO7" s="112">
        <v>9</v>
      </c>
      <c r="AP7" s="112">
        <v>9</v>
      </c>
      <c r="AQ7" s="111">
        <v>10</v>
      </c>
      <c r="AR7" s="112">
        <v>1</v>
      </c>
      <c r="AS7" s="112">
        <v>10</v>
      </c>
      <c r="AT7" s="112">
        <v>10</v>
      </c>
      <c r="AU7" s="111">
        <v>0</v>
      </c>
      <c r="AV7" s="111">
        <v>0</v>
      </c>
      <c r="AW7" s="112">
        <v>10</v>
      </c>
      <c r="AX7" s="111">
        <v>10</v>
      </c>
      <c r="AY7" s="111">
        <v>10</v>
      </c>
      <c r="AZ7" s="111">
        <v>10</v>
      </c>
      <c r="BA7" s="111">
        <v>10</v>
      </c>
      <c r="BB7" s="111">
        <v>0</v>
      </c>
      <c r="BC7" s="112" t="s">
        <v>79</v>
      </c>
      <c r="BD7" s="111">
        <v>10</v>
      </c>
      <c r="BE7" s="111">
        <v>10</v>
      </c>
      <c r="BF7" s="111">
        <v>10</v>
      </c>
      <c r="BG7" s="111">
        <v>10</v>
      </c>
      <c r="BH7" s="111">
        <v>10</v>
      </c>
      <c r="BI7" s="111">
        <v>10</v>
      </c>
      <c r="BJ7" s="111" t="s">
        <v>79</v>
      </c>
      <c r="BK7" s="111">
        <v>10</v>
      </c>
      <c r="BL7" s="111">
        <v>10</v>
      </c>
      <c r="BM7" s="111">
        <v>10</v>
      </c>
      <c r="BN7" s="111">
        <v>10</v>
      </c>
      <c r="BO7" s="111">
        <v>0</v>
      </c>
      <c r="BP7" s="111">
        <v>5</v>
      </c>
      <c r="BQ7" s="111">
        <v>10</v>
      </c>
      <c r="BR7" s="111">
        <v>10</v>
      </c>
      <c r="BS7" s="111">
        <v>10</v>
      </c>
      <c r="BT7" s="111">
        <v>0</v>
      </c>
      <c r="BU7" s="111">
        <v>0</v>
      </c>
      <c r="BV7" s="111">
        <v>10</v>
      </c>
      <c r="BW7" s="111">
        <v>10</v>
      </c>
      <c r="BX7" s="111">
        <v>10</v>
      </c>
      <c r="BY7" s="111">
        <v>0</v>
      </c>
      <c r="BZ7" s="111">
        <v>0</v>
      </c>
      <c r="CA7" s="112" t="s">
        <v>79</v>
      </c>
      <c r="CB7" s="112" t="s">
        <v>79</v>
      </c>
      <c r="CC7" s="112" t="s">
        <v>79</v>
      </c>
      <c r="CD7" s="112" t="s">
        <v>79</v>
      </c>
      <c r="CE7" s="111">
        <v>10</v>
      </c>
      <c r="CF7" s="111">
        <v>10</v>
      </c>
      <c r="CG7" s="111">
        <v>0</v>
      </c>
      <c r="CH7" s="111">
        <v>10</v>
      </c>
      <c r="CI7" s="111">
        <v>0</v>
      </c>
      <c r="CJ7" s="111">
        <v>0</v>
      </c>
      <c r="CK7" s="111">
        <v>0</v>
      </c>
      <c r="CL7" s="111">
        <v>0</v>
      </c>
      <c r="CN7" s="120"/>
    </row>
    <row r="8" spans="1:92" s="51" customFormat="1" ht="12.75">
      <c r="A8" s="108" t="s">
        <v>162</v>
      </c>
      <c r="B8" s="24" t="s">
        <v>480</v>
      </c>
      <c r="C8" s="24" t="s">
        <v>480</v>
      </c>
      <c r="D8" s="109">
        <v>262</v>
      </c>
      <c r="E8" s="111">
        <v>10</v>
      </c>
      <c r="F8" s="111">
        <v>10</v>
      </c>
      <c r="G8" s="111">
        <v>10</v>
      </c>
      <c r="H8" s="112">
        <v>10</v>
      </c>
      <c r="I8" s="111">
        <v>0</v>
      </c>
      <c r="J8" s="111">
        <v>0</v>
      </c>
      <c r="K8" s="111">
        <v>0</v>
      </c>
      <c r="L8" s="112">
        <v>0</v>
      </c>
      <c r="M8" s="112" t="s">
        <v>79</v>
      </c>
      <c r="N8" s="112">
        <v>0</v>
      </c>
      <c r="O8" s="111">
        <v>5</v>
      </c>
      <c r="P8" s="111">
        <v>10</v>
      </c>
      <c r="Q8" s="111" t="s">
        <v>163</v>
      </c>
      <c r="R8" s="111">
        <v>0</v>
      </c>
      <c r="S8" s="111">
        <v>10</v>
      </c>
      <c r="T8" s="112" t="s">
        <v>79</v>
      </c>
      <c r="U8" s="111">
        <v>10</v>
      </c>
      <c r="V8" s="111">
        <v>10</v>
      </c>
      <c r="W8" s="112">
        <v>10</v>
      </c>
      <c r="X8" s="111">
        <v>10</v>
      </c>
      <c r="Y8" s="111">
        <v>10</v>
      </c>
      <c r="Z8" s="111">
        <v>10</v>
      </c>
      <c r="AA8" s="111">
        <v>10</v>
      </c>
      <c r="AB8" s="111">
        <v>10</v>
      </c>
      <c r="AC8" s="111">
        <v>10</v>
      </c>
      <c r="AD8" s="111">
        <v>10</v>
      </c>
      <c r="AE8" s="111">
        <v>10</v>
      </c>
      <c r="AF8" s="111">
        <v>10</v>
      </c>
      <c r="AG8" s="111">
        <v>0</v>
      </c>
      <c r="AH8" s="112">
        <v>0</v>
      </c>
      <c r="AI8" s="112">
        <v>0</v>
      </c>
      <c r="AJ8" s="112">
        <v>6</v>
      </c>
      <c r="AK8" s="112">
        <v>6</v>
      </c>
      <c r="AL8" s="112">
        <v>1</v>
      </c>
      <c r="AM8" s="112">
        <v>10</v>
      </c>
      <c r="AN8" s="112">
        <v>5</v>
      </c>
      <c r="AO8" s="112">
        <v>9</v>
      </c>
      <c r="AP8" s="112">
        <v>10</v>
      </c>
      <c r="AQ8" s="111">
        <v>10</v>
      </c>
      <c r="AR8" s="112">
        <v>10</v>
      </c>
      <c r="AS8" s="112">
        <v>10</v>
      </c>
      <c r="AT8" s="112">
        <v>10</v>
      </c>
      <c r="AU8" s="111">
        <v>10</v>
      </c>
      <c r="AV8" s="111">
        <v>0</v>
      </c>
      <c r="AW8" s="112">
        <v>10</v>
      </c>
      <c r="AX8" s="111">
        <v>10</v>
      </c>
      <c r="AY8" s="111">
        <v>10</v>
      </c>
      <c r="AZ8" s="111">
        <v>10</v>
      </c>
      <c r="BA8" s="111">
        <v>10</v>
      </c>
      <c r="BB8" s="111">
        <v>0</v>
      </c>
      <c r="BC8" s="112" t="s">
        <v>79</v>
      </c>
      <c r="BD8" s="111">
        <v>10</v>
      </c>
      <c r="BE8" s="111">
        <v>10</v>
      </c>
      <c r="BF8" s="111">
        <v>10</v>
      </c>
      <c r="BG8" s="111">
        <v>0</v>
      </c>
      <c r="BH8" s="111">
        <v>10</v>
      </c>
      <c r="BI8" s="111">
        <v>10</v>
      </c>
      <c r="BJ8" s="111">
        <v>10</v>
      </c>
      <c r="BK8" s="111">
        <v>10</v>
      </c>
      <c r="BL8" s="111">
        <v>10</v>
      </c>
      <c r="BM8" s="111">
        <v>10</v>
      </c>
      <c r="BN8" s="111">
        <v>0</v>
      </c>
      <c r="BO8" s="111">
        <v>0</v>
      </c>
      <c r="BP8" s="111">
        <v>0</v>
      </c>
      <c r="BQ8" s="111">
        <v>10</v>
      </c>
      <c r="BR8" s="111">
        <v>10</v>
      </c>
      <c r="BS8" s="111">
        <v>0</v>
      </c>
      <c r="BT8" s="111">
        <v>0</v>
      </c>
      <c r="BU8" s="111">
        <v>10</v>
      </c>
      <c r="BV8" s="111">
        <v>10</v>
      </c>
      <c r="BW8" s="111">
        <v>10</v>
      </c>
      <c r="BX8" s="111">
        <v>0</v>
      </c>
      <c r="BY8" s="111">
        <v>0</v>
      </c>
      <c r="BZ8" s="111">
        <v>0</v>
      </c>
      <c r="CA8" s="112">
        <v>10</v>
      </c>
      <c r="CB8" s="112">
        <v>10</v>
      </c>
      <c r="CC8" s="112">
        <v>10</v>
      </c>
      <c r="CD8" s="112">
        <v>0</v>
      </c>
      <c r="CE8" s="111">
        <v>10</v>
      </c>
      <c r="CF8" s="111">
        <v>10</v>
      </c>
      <c r="CG8" s="111">
        <v>10</v>
      </c>
      <c r="CH8" s="111">
        <v>0</v>
      </c>
      <c r="CI8" s="111">
        <v>10</v>
      </c>
      <c r="CJ8" s="111">
        <v>10</v>
      </c>
      <c r="CK8" s="111">
        <v>10</v>
      </c>
      <c r="CL8" s="111">
        <v>10</v>
      </c>
      <c r="CN8" s="120"/>
    </row>
    <row r="9" spans="1:92" s="51" customFormat="1" ht="12.75">
      <c r="A9" s="108" t="s">
        <v>162</v>
      </c>
      <c r="B9" s="24" t="s">
        <v>478</v>
      </c>
      <c r="C9" s="24" t="s">
        <v>478</v>
      </c>
      <c r="D9" s="109">
        <v>265</v>
      </c>
      <c r="E9" s="111" t="s">
        <v>79</v>
      </c>
      <c r="F9" s="111" t="s">
        <v>79</v>
      </c>
      <c r="G9" s="111">
        <v>10</v>
      </c>
      <c r="H9" s="112" t="s">
        <v>79</v>
      </c>
      <c r="I9" s="111" t="s">
        <v>79</v>
      </c>
      <c r="J9" s="111" t="s">
        <v>79</v>
      </c>
      <c r="K9" s="111">
        <v>0</v>
      </c>
      <c r="L9" s="112" t="s">
        <v>79</v>
      </c>
      <c r="M9" s="112" t="s">
        <v>79</v>
      </c>
      <c r="N9" s="112">
        <v>0</v>
      </c>
      <c r="O9" s="111">
        <v>5</v>
      </c>
      <c r="P9" s="111">
        <v>0</v>
      </c>
      <c r="Q9" s="111" t="s">
        <v>163</v>
      </c>
      <c r="R9" s="111">
        <v>0</v>
      </c>
      <c r="S9" s="111">
        <v>10</v>
      </c>
      <c r="T9" s="112" t="s">
        <v>79</v>
      </c>
      <c r="U9" s="111">
        <v>10</v>
      </c>
      <c r="V9" s="111">
        <v>10</v>
      </c>
      <c r="W9" s="112" t="s">
        <v>79</v>
      </c>
      <c r="X9" s="111" t="s">
        <v>79</v>
      </c>
      <c r="Y9" s="111" t="s">
        <v>79</v>
      </c>
      <c r="Z9" s="111">
        <v>10</v>
      </c>
      <c r="AA9" s="111">
        <v>10</v>
      </c>
      <c r="AB9" s="111">
        <v>10</v>
      </c>
      <c r="AC9" s="111">
        <v>10</v>
      </c>
      <c r="AD9" s="111">
        <v>0</v>
      </c>
      <c r="AE9" s="111">
        <v>10</v>
      </c>
      <c r="AF9" s="111">
        <v>10</v>
      </c>
      <c r="AG9" s="111">
        <v>10</v>
      </c>
      <c r="AH9" s="112">
        <v>0</v>
      </c>
      <c r="AI9" s="112">
        <v>1</v>
      </c>
      <c r="AJ9" s="112">
        <v>0</v>
      </c>
      <c r="AK9" s="112">
        <v>4</v>
      </c>
      <c r="AL9" s="112">
        <v>10</v>
      </c>
      <c r="AM9" s="112">
        <v>4</v>
      </c>
      <c r="AN9" s="112">
        <v>3</v>
      </c>
      <c r="AO9" s="112">
        <v>10</v>
      </c>
      <c r="AP9" s="112">
        <v>4</v>
      </c>
      <c r="AQ9" s="111">
        <v>10</v>
      </c>
      <c r="AR9" s="112">
        <v>3</v>
      </c>
      <c r="AS9" s="112">
        <v>10</v>
      </c>
      <c r="AT9" s="112">
        <v>4</v>
      </c>
      <c r="AU9" s="111">
        <v>10</v>
      </c>
      <c r="AV9" s="111">
        <v>10</v>
      </c>
      <c r="AW9" s="112">
        <v>10</v>
      </c>
      <c r="AX9" s="111">
        <v>10</v>
      </c>
      <c r="AY9" s="111">
        <v>10</v>
      </c>
      <c r="AZ9" s="111">
        <v>10</v>
      </c>
      <c r="BA9" s="111">
        <v>10</v>
      </c>
      <c r="BB9" s="111">
        <v>0</v>
      </c>
      <c r="BC9" s="112" t="s">
        <v>79</v>
      </c>
      <c r="BD9" s="111">
        <v>10</v>
      </c>
      <c r="BE9" s="111">
        <v>10</v>
      </c>
      <c r="BF9" s="111">
        <v>10</v>
      </c>
      <c r="BG9" s="111">
        <v>10</v>
      </c>
      <c r="BH9" s="111">
        <v>10</v>
      </c>
      <c r="BI9" s="111">
        <v>10</v>
      </c>
      <c r="BJ9" s="111" t="s">
        <v>79</v>
      </c>
      <c r="BK9" s="111">
        <v>10</v>
      </c>
      <c r="BL9" s="111">
        <v>10</v>
      </c>
      <c r="BM9" s="111">
        <v>0</v>
      </c>
      <c r="BN9" s="111">
        <v>0</v>
      </c>
      <c r="BO9" s="111">
        <v>10</v>
      </c>
      <c r="BP9" s="111">
        <v>0</v>
      </c>
      <c r="BQ9" s="111">
        <v>10</v>
      </c>
      <c r="BR9" s="111">
        <v>10</v>
      </c>
      <c r="BS9" s="111">
        <v>5</v>
      </c>
      <c r="BT9" s="111">
        <v>0</v>
      </c>
      <c r="BU9" s="111">
        <v>10</v>
      </c>
      <c r="BV9" s="111">
        <v>10</v>
      </c>
      <c r="BW9" s="111">
        <v>10</v>
      </c>
      <c r="BX9" s="111">
        <v>10</v>
      </c>
      <c r="BY9" s="111">
        <v>0</v>
      </c>
      <c r="BZ9" s="111">
        <v>10</v>
      </c>
      <c r="CA9" s="112" t="s">
        <v>79</v>
      </c>
      <c r="CB9" s="112" t="s">
        <v>79</v>
      </c>
      <c r="CC9" s="112" t="s">
        <v>79</v>
      </c>
      <c r="CD9" s="112" t="s">
        <v>79</v>
      </c>
      <c r="CE9" s="111">
        <v>10</v>
      </c>
      <c r="CF9" s="111">
        <v>10</v>
      </c>
      <c r="CG9" s="111">
        <v>0</v>
      </c>
      <c r="CH9" s="111">
        <v>0</v>
      </c>
      <c r="CI9" s="111">
        <v>0</v>
      </c>
      <c r="CJ9" s="111">
        <v>0</v>
      </c>
      <c r="CK9" s="111">
        <v>10</v>
      </c>
      <c r="CL9" s="111">
        <v>0</v>
      </c>
      <c r="CN9" s="120"/>
    </row>
    <row r="10" spans="1:92" s="51" customFormat="1" ht="13.5" thickBot="1">
      <c r="A10" s="108" t="s">
        <v>162</v>
      </c>
      <c r="B10" s="24" t="s">
        <v>479</v>
      </c>
      <c r="C10" s="24" t="s">
        <v>479</v>
      </c>
      <c r="D10" s="109">
        <v>121</v>
      </c>
      <c r="E10" s="111" t="s">
        <v>79</v>
      </c>
      <c r="F10" s="111" t="s">
        <v>79</v>
      </c>
      <c r="G10" s="111">
        <v>10</v>
      </c>
      <c r="H10" s="112" t="s">
        <v>79</v>
      </c>
      <c r="I10" s="111" t="s">
        <v>79</v>
      </c>
      <c r="J10" s="111" t="s">
        <v>79</v>
      </c>
      <c r="K10" s="111">
        <v>0</v>
      </c>
      <c r="L10" s="112" t="s">
        <v>79</v>
      </c>
      <c r="M10" s="112" t="s">
        <v>79</v>
      </c>
      <c r="N10" s="112">
        <v>0</v>
      </c>
      <c r="O10" s="111">
        <v>5</v>
      </c>
      <c r="P10" s="111">
        <v>0</v>
      </c>
      <c r="Q10" s="111" t="s">
        <v>163</v>
      </c>
      <c r="R10" s="111">
        <v>0</v>
      </c>
      <c r="S10" s="111">
        <v>0</v>
      </c>
      <c r="T10" s="112" t="s">
        <v>79</v>
      </c>
      <c r="U10" s="111">
        <v>10</v>
      </c>
      <c r="V10" s="111">
        <v>10</v>
      </c>
      <c r="W10" s="112" t="s">
        <v>79</v>
      </c>
      <c r="X10" s="111" t="s">
        <v>79</v>
      </c>
      <c r="Y10" s="111" t="s">
        <v>79</v>
      </c>
      <c r="Z10" s="111">
        <v>10</v>
      </c>
      <c r="AA10" s="111">
        <v>10</v>
      </c>
      <c r="AB10" s="111">
        <v>10</v>
      </c>
      <c r="AC10" s="111">
        <v>10</v>
      </c>
      <c r="AD10" s="111">
        <v>0</v>
      </c>
      <c r="AE10" s="111">
        <v>10</v>
      </c>
      <c r="AF10" s="111" t="s">
        <v>79</v>
      </c>
      <c r="AG10" s="111">
        <v>0</v>
      </c>
      <c r="AH10" s="112">
        <v>0</v>
      </c>
      <c r="AI10" s="112">
        <v>0</v>
      </c>
      <c r="AJ10" s="112">
        <v>0</v>
      </c>
      <c r="AK10" s="112">
        <v>1</v>
      </c>
      <c r="AL10" s="112">
        <v>0</v>
      </c>
      <c r="AM10" s="112">
        <v>1</v>
      </c>
      <c r="AN10" s="112">
        <v>6</v>
      </c>
      <c r="AO10" s="112">
        <v>8</v>
      </c>
      <c r="AP10" s="112">
        <v>6</v>
      </c>
      <c r="AQ10" s="111">
        <v>10</v>
      </c>
      <c r="AR10" s="112">
        <v>9</v>
      </c>
      <c r="AS10" s="112">
        <v>10</v>
      </c>
      <c r="AT10" s="112">
        <v>9</v>
      </c>
      <c r="AU10" s="111" t="s">
        <v>79</v>
      </c>
      <c r="AV10" s="111" t="s">
        <v>79</v>
      </c>
      <c r="AW10" s="112" t="s">
        <v>79</v>
      </c>
      <c r="AX10" s="111" t="s">
        <v>79</v>
      </c>
      <c r="AY10" s="111" t="s">
        <v>79</v>
      </c>
      <c r="AZ10" s="111" t="s">
        <v>79</v>
      </c>
      <c r="BA10" s="111" t="s">
        <v>79</v>
      </c>
      <c r="BB10" s="111" t="s">
        <v>79</v>
      </c>
      <c r="BC10" s="112" t="s">
        <v>79</v>
      </c>
      <c r="BD10" s="111">
        <v>10</v>
      </c>
      <c r="BE10" s="111">
        <v>10</v>
      </c>
      <c r="BF10" s="111">
        <v>10</v>
      </c>
      <c r="BG10" s="111">
        <v>10</v>
      </c>
      <c r="BH10" s="111">
        <v>10</v>
      </c>
      <c r="BI10" s="111">
        <v>10</v>
      </c>
      <c r="BJ10" s="111" t="s">
        <v>79</v>
      </c>
      <c r="BK10" s="111">
        <v>10</v>
      </c>
      <c r="BL10" s="111">
        <v>10</v>
      </c>
      <c r="BM10" s="111">
        <v>0</v>
      </c>
      <c r="BN10" s="111">
        <v>0</v>
      </c>
      <c r="BO10" s="111">
        <v>0</v>
      </c>
      <c r="BP10" s="111">
        <v>0</v>
      </c>
      <c r="BQ10" s="111">
        <v>10</v>
      </c>
      <c r="BR10" s="111">
        <v>0</v>
      </c>
      <c r="BS10" s="111">
        <v>0</v>
      </c>
      <c r="BT10" s="111">
        <v>0</v>
      </c>
      <c r="BU10" s="111">
        <v>0</v>
      </c>
      <c r="BV10" s="111">
        <v>10</v>
      </c>
      <c r="BW10" s="111">
        <v>0</v>
      </c>
      <c r="BX10" s="111">
        <v>0</v>
      </c>
      <c r="BY10" s="111">
        <v>0</v>
      </c>
      <c r="BZ10" s="111">
        <v>0</v>
      </c>
      <c r="CA10" s="112" t="s">
        <v>79</v>
      </c>
      <c r="CB10" s="112" t="s">
        <v>79</v>
      </c>
      <c r="CC10" s="112" t="s">
        <v>79</v>
      </c>
      <c r="CD10" s="112" t="s">
        <v>79</v>
      </c>
      <c r="CE10" s="111" t="s">
        <v>79</v>
      </c>
      <c r="CF10" s="111" t="s">
        <v>79</v>
      </c>
      <c r="CG10" s="111" t="s">
        <v>79</v>
      </c>
      <c r="CH10" s="111" t="s">
        <v>79</v>
      </c>
      <c r="CI10" s="111" t="s">
        <v>79</v>
      </c>
      <c r="CJ10" s="111" t="s">
        <v>79</v>
      </c>
      <c r="CK10" s="111" t="s">
        <v>79</v>
      </c>
      <c r="CL10" s="111" t="s">
        <v>79</v>
      </c>
      <c r="CN10" s="120"/>
    </row>
    <row r="11" spans="2:90" ht="13.5" thickBot="1">
      <c r="B11" s="262" t="s">
        <v>164</v>
      </c>
      <c r="C11" s="262"/>
      <c r="D11" s="161"/>
      <c r="E11" s="135">
        <f aca="true" t="shared" si="0" ref="E11:AJ11">AVERAGE(E7:E10)</f>
        <v>10</v>
      </c>
      <c r="F11" s="126">
        <f t="shared" si="0"/>
        <v>10</v>
      </c>
      <c r="G11" s="126">
        <f t="shared" si="0"/>
        <v>10</v>
      </c>
      <c r="H11" s="126">
        <f t="shared" si="0"/>
        <v>10</v>
      </c>
      <c r="I11" s="126">
        <f t="shared" si="0"/>
        <v>0</v>
      </c>
      <c r="J11" s="126">
        <f t="shared" si="0"/>
        <v>0</v>
      </c>
      <c r="K11" s="126">
        <f t="shared" si="0"/>
        <v>0</v>
      </c>
      <c r="L11" s="126">
        <f t="shared" si="0"/>
        <v>0</v>
      </c>
      <c r="M11" s="126" t="e">
        <f t="shared" si="0"/>
        <v>#DIV/0!</v>
      </c>
      <c r="N11" s="126">
        <f t="shared" si="0"/>
        <v>0</v>
      </c>
      <c r="O11" s="126">
        <f t="shared" si="0"/>
        <v>5</v>
      </c>
      <c r="P11" s="126">
        <f t="shared" si="0"/>
        <v>2.5</v>
      </c>
      <c r="Q11" s="126">
        <f t="shared" si="0"/>
        <v>10</v>
      </c>
      <c r="R11" s="126">
        <f t="shared" si="0"/>
        <v>0</v>
      </c>
      <c r="S11" s="126">
        <f t="shared" si="0"/>
        <v>7.5</v>
      </c>
      <c r="T11" s="126" t="e">
        <f t="shared" si="0"/>
        <v>#DIV/0!</v>
      </c>
      <c r="U11" s="126">
        <f t="shared" si="0"/>
        <v>10</v>
      </c>
      <c r="V11" s="126">
        <f t="shared" si="0"/>
        <v>10</v>
      </c>
      <c r="W11" s="126">
        <f t="shared" si="0"/>
        <v>10</v>
      </c>
      <c r="X11" s="126">
        <f t="shared" si="0"/>
        <v>10</v>
      </c>
      <c r="Y11" s="126">
        <f t="shared" si="0"/>
        <v>10</v>
      </c>
      <c r="Z11" s="126">
        <f t="shared" si="0"/>
        <v>10</v>
      </c>
      <c r="AA11" s="126">
        <f t="shared" si="0"/>
        <v>10</v>
      </c>
      <c r="AB11" s="126">
        <f t="shared" si="0"/>
        <v>10</v>
      </c>
      <c r="AC11" s="126">
        <f t="shared" si="0"/>
        <v>10</v>
      </c>
      <c r="AD11" s="126">
        <f t="shared" si="0"/>
        <v>2.5</v>
      </c>
      <c r="AE11" s="126">
        <f t="shared" si="0"/>
        <v>10</v>
      </c>
      <c r="AF11" s="126">
        <f t="shared" si="0"/>
        <v>10</v>
      </c>
      <c r="AG11" s="126">
        <f t="shared" si="0"/>
        <v>2.5</v>
      </c>
      <c r="AH11" s="126">
        <f t="shared" si="0"/>
        <v>0</v>
      </c>
      <c r="AI11" s="126">
        <f t="shared" si="0"/>
        <v>0.25</v>
      </c>
      <c r="AJ11" s="126">
        <f t="shared" si="0"/>
        <v>1.5</v>
      </c>
      <c r="AK11" s="126">
        <f aca="true" t="shared" si="1" ref="AK11:BP11">AVERAGE(AK7:AK10)</f>
        <v>3.5</v>
      </c>
      <c r="AL11" s="126">
        <f t="shared" si="1"/>
        <v>5.25</v>
      </c>
      <c r="AM11" s="126">
        <f t="shared" si="1"/>
        <v>6.25</v>
      </c>
      <c r="AN11" s="126">
        <f t="shared" si="1"/>
        <v>4.25</v>
      </c>
      <c r="AO11" s="126">
        <f t="shared" si="1"/>
        <v>9</v>
      </c>
      <c r="AP11" s="126">
        <f t="shared" si="1"/>
        <v>7.25</v>
      </c>
      <c r="AQ11" s="126">
        <f t="shared" si="1"/>
        <v>10</v>
      </c>
      <c r="AR11" s="126">
        <f t="shared" si="1"/>
        <v>5.75</v>
      </c>
      <c r="AS11" s="126">
        <f t="shared" si="1"/>
        <v>10</v>
      </c>
      <c r="AT11" s="126">
        <f t="shared" si="1"/>
        <v>8.25</v>
      </c>
      <c r="AU11" s="126">
        <f t="shared" si="1"/>
        <v>6.666666666666667</v>
      </c>
      <c r="AV11" s="126">
        <f t="shared" si="1"/>
        <v>3.3333333333333335</v>
      </c>
      <c r="AW11" s="126">
        <f t="shared" si="1"/>
        <v>10</v>
      </c>
      <c r="AX11" s="126">
        <f t="shared" si="1"/>
        <v>10</v>
      </c>
      <c r="AY11" s="126">
        <f t="shared" si="1"/>
        <v>10</v>
      </c>
      <c r="AZ11" s="126">
        <f t="shared" si="1"/>
        <v>10</v>
      </c>
      <c r="BA11" s="126">
        <f t="shared" si="1"/>
        <v>10</v>
      </c>
      <c r="BB11" s="126">
        <f t="shared" si="1"/>
        <v>0</v>
      </c>
      <c r="BC11" s="126" t="e">
        <f t="shared" si="1"/>
        <v>#DIV/0!</v>
      </c>
      <c r="BD11" s="126">
        <f t="shared" si="1"/>
        <v>10</v>
      </c>
      <c r="BE11" s="126">
        <f t="shared" si="1"/>
        <v>10</v>
      </c>
      <c r="BF11" s="126">
        <f t="shared" si="1"/>
        <v>10</v>
      </c>
      <c r="BG11" s="126">
        <f t="shared" si="1"/>
        <v>7.5</v>
      </c>
      <c r="BH11" s="126">
        <f t="shared" si="1"/>
        <v>10</v>
      </c>
      <c r="BI11" s="126">
        <f t="shared" si="1"/>
        <v>10</v>
      </c>
      <c r="BJ11" s="126">
        <f t="shared" si="1"/>
        <v>10</v>
      </c>
      <c r="BK11" s="126">
        <f t="shared" si="1"/>
        <v>10</v>
      </c>
      <c r="BL11" s="126">
        <f t="shared" si="1"/>
        <v>10</v>
      </c>
      <c r="BM11" s="126">
        <f t="shared" si="1"/>
        <v>5</v>
      </c>
      <c r="BN11" s="126">
        <f t="shared" si="1"/>
        <v>2.5</v>
      </c>
      <c r="BO11" s="126">
        <f t="shared" si="1"/>
        <v>2.5</v>
      </c>
      <c r="BP11" s="126">
        <f t="shared" si="1"/>
        <v>1.25</v>
      </c>
      <c r="BQ11" s="126">
        <f aca="true" t="shared" si="2" ref="BQ11:CV11">AVERAGE(BQ7:BQ10)</f>
        <v>10</v>
      </c>
      <c r="BR11" s="126">
        <f t="shared" si="2"/>
        <v>7.5</v>
      </c>
      <c r="BS11" s="126">
        <f t="shared" si="2"/>
        <v>3.75</v>
      </c>
      <c r="BT11" s="126">
        <f t="shared" si="2"/>
        <v>0</v>
      </c>
      <c r="BU11" s="126">
        <f t="shared" si="2"/>
        <v>5</v>
      </c>
      <c r="BV11" s="126">
        <f t="shared" si="2"/>
        <v>10</v>
      </c>
      <c r="BW11" s="126">
        <f t="shared" si="2"/>
        <v>7.5</v>
      </c>
      <c r="BX11" s="126">
        <f t="shared" si="2"/>
        <v>5</v>
      </c>
      <c r="BY11" s="126">
        <f t="shared" si="2"/>
        <v>0</v>
      </c>
      <c r="BZ11" s="126">
        <f t="shared" si="2"/>
        <v>2.5</v>
      </c>
      <c r="CA11" s="126">
        <f t="shared" si="2"/>
        <v>10</v>
      </c>
      <c r="CB11" s="126">
        <f t="shared" si="2"/>
        <v>10</v>
      </c>
      <c r="CC11" s="126">
        <f t="shared" si="2"/>
        <v>10</v>
      </c>
      <c r="CD11" s="126">
        <f t="shared" si="2"/>
        <v>0</v>
      </c>
      <c r="CE11" s="126">
        <f t="shared" si="2"/>
        <v>10</v>
      </c>
      <c r="CF11" s="126">
        <f t="shared" si="2"/>
        <v>10</v>
      </c>
      <c r="CG11" s="126">
        <f t="shared" si="2"/>
        <v>3.3333333333333335</v>
      </c>
      <c r="CH11" s="126">
        <f t="shared" si="2"/>
        <v>3.3333333333333335</v>
      </c>
      <c r="CI11" s="126">
        <f t="shared" si="2"/>
        <v>3.3333333333333335</v>
      </c>
      <c r="CJ11" s="126">
        <f t="shared" si="2"/>
        <v>3.3333333333333335</v>
      </c>
      <c r="CK11" s="126">
        <f t="shared" si="2"/>
        <v>6.666666666666667</v>
      </c>
      <c r="CL11" s="136">
        <f t="shared" si="2"/>
        <v>3.3333333333333335</v>
      </c>
    </row>
    <row r="12" ht="12.75">
      <c r="CN12" s="123"/>
    </row>
    <row r="15" s="41" customFormat="1" ht="12.75"/>
    <row r="16" spans="5:14" s="41" customFormat="1" ht="12.75" customHeight="1">
      <c r="E16" s="257" t="s">
        <v>28</v>
      </c>
      <c r="F16" s="257"/>
      <c r="G16" s="257"/>
      <c r="H16" s="257"/>
      <c r="I16" s="257"/>
      <c r="J16" s="257"/>
      <c r="K16" s="257"/>
      <c r="L16" s="257"/>
      <c r="M16" s="257"/>
      <c r="N16" s="254" t="s">
        <v>257</v>
      </c>
    </row>
    <row r="17" spans="2:14" s="41" customFormat="1" ht="66" customHeight="1">
      <c r="B17" s="248" t="s">
        <v>34</v>
      </c>
      <c r="C17" s="248"/>
      <c r="E17" s="252" t="s">
        <v>40</v>
      </c>
      <c r="F17" s="252"/>
      <c r="G17" s="252" t="s">
        <v>41</v>
      </c>
      <c r="H17" s="252"/>
      <c r="I17" s="252" t="s">
        <v>42</v>
      </c>
      <c r="J17" s="252"/>
      <c r="K17" s="252"/>
      <c r="L17" s="257" t="s">
        <v>43</v>
      </c>
      <c r="M17" s="257"/>
      <c r="N17" s="254"/>
    </row>
    <row r="18" spans="2:14" s="41" customFormat="1" ht="115.5" thickBot="1">
      <c r="B18" s="35" t="s">
        <v>48</v>
      </c>
      <c r="C18" s="35" t="s">
        <v>25</v>
      </c>
      <c r="E18" s="49" t="s">
        <v>60</v>
      </c>
      <c r="F18" s="49" t="s">
        <v>61</v>
      </c>
      <c r="G18" s="49" t="s">
        <v>62</v>
      </c>
      <c r="H18" s="49" t="s">
        <v>63</v>
      </c>
      <c r="I18" s="49" t="s">
        <v>64</v>
      </c>
      <c r="J18" s="49" t="s">
        <v>65</v>
      </c>
      <c r="K18" s="49" t="s">
        <v>66</v>
      </c>
      <c r="L18" s="49" t="s">
        <v>67</v>
      </c>
      <c r="M18" s="43" t="s">
        <v>68</v>
      </c>
      <c r="N18" s="254"/>
    </row>
    <row r="19" spans="2:14" ht="12.75">
      <c r="B19" s="24" t="s">
        <v>477</v>
      </c>
      <c r="C19" s="24" t="s">
        <v>477</v>
      </c>
      <c r="E19" s="132">
        <f>AVERAGE(E7:N7)</f>
        <v>3.3333333333333335</v>
      </c>
      <c r="F19" s="132">
        <f>AVERAGE(O7:W7)</f>
        <v>6.875</v>
      </c>
      <c r="G19" s="132">
        <f>AVERAGE(X7:AD7)</f>
        <v>8</v>
      </c>
      <c r="H19" s="132">
        <f>AVERAGE(AE7:AG7)</f>
        <v>6.666666666666667</v>
      </c>
      <c r="I19" s="132">
        <f>AVERAGE(AH7:AV7)</f>
        <v>5</v>
      </c>
      <c r="J19" s="132">
        <f>AVERAGE(AW7:BC7)</f>
        <v>8.333333333333334</v>
      </c>
      <c r="K19" s="132">
        <f>AVERAGE(BD7:BL7)</f>
        <v>10</v>
      </c>
      <c r="L19" s="132">
        <f>AVERAGE(BM7:BT7)</f>
        <v>6.875</v>
      </c>
      <c r="M19" s="162">
        <f>AVERAGE(BU7:CL7)</f>
        <v>4.285714285714286</v>
      </c>
      <c r="N19" s="163">
        <f>AVERAGE(E7:CL7)</f>
        <v>6.357142857142857</v>
      </c>
    </row>
    <row r="20" spans="2:14" ht="12.75">
      <c r="B20" s="24" t="s">
        <v>480</v>
      </c>
      <c r="C20" s="24" t="s">
        <v>480</v>
      </c>
      <c r="E20" s="132">
        <f>AVERAGE(E8:N8)</f>
        <v>4.444444444444445</v>
      </c>
      <c r="F20" s="132">
        <f>AVERAGE(O8:W8)</f>
        <v>7.857142857142857</v>
      </c>
      <c r="G20" s="132">
        <f>AVERAGE(X8:AD8)</f>
        <v>10</v>
      </c>
      <c r="H20" s="132">
        <f>AVERAGE(AE8:AG8)</f>
        <v>6.666666666666667</v>
      </c>
      <c r="I20" s="132">
        <f>AVERAGE(AH8:AV8)</f>
        <v>6.466666666666667</v>
      </c>
      <c r="J20" s="132">
        <f>AVERAGE(AW8:BC8)</f>
        <v>8.333333333333334</v>
      </c>
      <c r="K20" s="132">
        <f>AVERAGE(BD8:BL8)</f>
        <v>8.88888888888889</v>
      </c>
      <c r="L20" s="132">
        <f>AVERAGE(BM8:BT8)</f>
        <v>3.75</v>
      </c>
      <c r="M20" s="162">
        <f>AVERAGE(BU8:CL8)</f>
        <v>7.222222222222222</v>
      </c>
      <c r="N20" s="163">
        <f>AVERAGE(E8:CL8)</f>
        <v>6.975609756097561</v>
      </c>
    </row>
    <row r="21" spans="2:14" ht="12.75">
      <c r="B21" s="24" t="s">
        <v>478</v>
      </c>
      <c r="C21" s="24" t="s">
        <v>478</v>
      </c>
      <c r="E21" s="132">
        <f>AVERAGE(E9:N9)</f>
        <v>3.3333333333333335</v>
      </c>
      <c r="F21" s="132">
        <f>AVERAGE(O9:W9)</f>
        <v>5.833333333333333</v>
      </c>
      <c r="G21" s="132">
        <f>AVERAGE(X9:AD9)</f>
        <v>8</v>
      </c>
      <c r="H21" s="132">
        <f>AVERAGE(AE9:AG9)</f>
        <v>10</v>
      </c>
      <c r="I21" s="132">
        <f>AVERAGE(AH9:AV9)</f>
        <v>5.533333333333333</v>
      </c>
      <c r="J21" s="132">
        <f>AVERAGE(AW9:BC9)</f>
        <v>8.333333333333334</v>
      </c>
      <c r="K21" s="132">
        <f>AVERAGE(BD9:BL9)</f>
        <v>10</v>
      </c>
      <c r="L21" s="132">
        <f>AVERAGE(BM9:BT9)</f>
        <v>4.375</v>
      </c>
      <c r="M21" s="162">
        <f>AVERAGE(BU9:CL9)</f>
        <v>5.714285714285714</v>
      </c>
      <c r="N21" s="163">
        <f>AVERAGE(E9:CL9)</f>
        <v>6.514705882352941</v>
      </c>
    </row>
    <row r="22" spans="2:14" ht="13.5" thickBot="1">
      <c r="B22" s="24" t="s">
        <v>479</v>
      </c>
      <c r="C22" s="24" t="s">
        <v>479</v>
      </c>
      <c r="E22" s="132">
        <f>AVERAGE(E10:N10)</f>
        <v>3.3333333333333335</v>
      </c>
      <c r="F22" s="132">
        <f>AVERAGE(O10:W10)</f>
        <v>4.166666666666667</v>
      </c>
      <c r="G22" s="132">
        <f>AVERAGE(X10:AD10)</f>
        <v>8</v>
      </c>
      <c r="H22" s="132">
        <f>AVERAGE(AE10:AG10)</f>
        <v>5</v>
      </c>
      <c r="I22" s="132">
        <f>AVERAGE(AH10:AV10)</f>
        <v>4.615384615384615</v>
      </c>
      <c r="J22" s="132" t="s">
        <v>79</v>
      </c>
      <c r="K22" s="132">
        <f>AVERAGE(BD10:BL10)</f>
        <v>10</v>
      </c>
      <c r="L22" s="132">
        <f>AVERAGE(BM10:BT10)</f>
        <v>1.25</v>
      </c>
      <c r="M22" s="162">
        <f>AVERAGE(BU10:CL10)</f>
        <v>1.6666666666666667</v>
      </c>
      <c r="N22" s="163">
        <f>AVERAGE(E10:CL10)</f>
        <v>4.803921568627451</v>
      </c>
    </row>
    <row r="23" spans="2:14" ht="13.5" thickBot="1">
      <c r="B23" s="261" t="s">
        <v>6</v>
      </c>
      <c r="C23" s="261"/>
      <c r="E23" s="135">
        <f>AVERAGE(E7:N10)</f>
        <v>3.888888888888889</v>
      </c>
      <c r="F23" s="126">
        <f>AVERAGE(O7:W10)</f>
        <v>6.296296296296297</v>
      </c>
      <c r="G23" s="126">
        <f>AVERAGE(X7:AD10)</f>
        <v>8.636363636363637</v>
      </c>
      <c r="H23" s="126">
        <f>AVERAGE(AE7:AG10)</f>
        <v>7.2727272727272725</v>
      </c>
      <c r="I23" s="126">
        <f>AVERAGE(AH7:AV10)</f>
        <v>5.431034482758621</v>
      </c>
      <c r="J23" s="126">
        <f>AVERAGE(AW7:BC10)</f>
        <v>8.333333333333334</v>
      </c>
      <c r="K23" s="126">
        <f>AVERAGE(BD7:BL10)</f>
        <v>9.696969696969697</v>
      </c>
      <c r="L23" s="126">
        <f>AVERAGE(BM7:BT10)</f>
        <v>4.0625</v>
      </c>
      <c r="M23" s="131">
        <f>AVERAGE(BU7:CL10)</f>
        <v>5.384615384615385</v>
      </c>
      <c r="N23" s="138">
        <f>AVERAGE(E7:CL10)</f>
        <v>6.291512915129151</v>
      </c>
    </row>
    <row r="30" spans="2:14" ht="39.75" customHeight="1">
      <c r="B30" s="248" t="s">
        <v>166</v>
      </c>
      <c r="C30" s="248"/>
      <c r="E30" s="257" t="s">
        <v>28</v>
      </c>
      <c r="F30" s="257"/>
      <c r="G30" s="257"/>
      <c r="H30" s="257"/>
      <c r="I30" s="257"/>
      <c r="J30" s="257"/>
      <c r="K30" s="257"/>
      <c r="L30" s="257"/>
      <c r="M30" s="257"/>
      <c r="N30" s="280" t="s">
        <v>258</v>
      </c>
    </row>
    <row r="31" spans="2:14" ht="26.25" customHeight="1" thickBot="1">
      <c r="B31" s="35" t="s">
        <v>48</v>
      </c>
      <c r="C31" s="35" t="s">
        <v>25</v>
      </c>
      <c r="E31" s="281" t="s">
        <v>40</v>
      </c>
      <c r="F31" s="281"/>
      <c r="G31" s="281" t="s">
        <v>41</v>
      </c>
      <c r="H31" s="281"/>
      <c r="I31" s="281" t="s">
        <v>42</v>
      </c>
      <c r="J31" s="281"/>
      <c r="K31" s="281"/>
      <c r="L31" s="257" t="s">
        <v>43</v>
      </c>
      <c r="M31" s="257"/>
      <c r="N31" s="280"/>
    </row>
    <row r="32" spans="2:14" ht="12.75">
      <c r="B32" s="24" t="s">
        <v>477</v>
      </c>
      <c r="C32" s="24" t="s">
        <v>477</v>
      </c>
      <c r="E32" s="265">
        <f>AVERAGE(E7:W7)</f>
        <v>5.909090909090909</v>
      </c>
      <c r="F32" s="265"/>
      <c r="G32" s="265">
        <f>AVERAGE(X7:AG7)</f>
        <v>7.5</v>
      </c>
      <c r="H32" s="265"/>
      <c r="I32" s="265">
        <f>AVERAGE(AH7:BL7)</f>
        <v>7.068965517241379</v>
      </c>
      <c r="J32" s="265"/>
      <c r="K32" s="265"/>
      <c r="L32" s="265">
        <f>AVERAGE(BM7:CL7)</f>
        <v>5.2272727272727275</v>
      </c>
      <c r="M32" s="265"/>
      <c r="N32" s="164">
        <f>N19</f>
        <v>6.357142857142857</v>
      </c>
    </row>
    <row r="33" spans="2:14" ht="12.75">
      <c r="B33" s="24" t="s">
        <v>480</v>
      </c>
      <c r="C33" s="24" t="s">
        <v>480</v>
      </c>
      <c r="E33" s="265">
        <f>AVERAGE(E8:W8)</f>
        <v>5.9375</v>
      </c>
      <c r="F33" s="265"/>
      <c r="G33" s="265">
        <f>AVERAGE(X8:AG8)</f>
        <v>9</v>
      </c>
      <c r="H33" s="265"/>
      <c r="I33" s="265">
        <f>AVERAGE(AH8:BL8)</f>
        <v>7.566666666666666</v>
      </c>
      <c r="J33" s="265"/>
      <c r="K33" s="265"/>
      <c r="L33" s="265">
        <f>AVERAGE(BM8:CL8)</f>
        <v>6.153846153846154</v>
      </c>
      <c r="M33" s="265"/>
      <c r="N33" s="164">
        <f>N20</f>
        <v>6.975609756097561</v>
      </c>
    </row>
    <row r="34" spans="2:14" ht="12.75">
      <c r="B34" s="24" t="s">
        <v>478</v>
      </c>
      <c r="C34" s="24" t="s">
        <v>478</v>
      </c>
      <c r="E34" s="265">
        <f>AVERAGE(E9:W9)</f>
        <v>5</v>
      </c>
      <c r="F34" s="265"/>
      <c r="G34" s="265">
        <f>AVERAGE(X9:AG9)</f>
        <v>8.75</v>
      </c>
      <c r="H34" s="265"/>
      <c r="I34" s="265">
        <f>AVERAGE(AH9:BL9)</f>
        <v>7.344827586206897</v>
      </c>
      <c r="J34" s="265"/>
      <c r="K34" s="265"/>
      <c r="L34" s="265">
        <f>AVERAGE(BM9:CL9)</f>
        <v>5.2272727272727275</v>
      </c>
      <c r="M34" s="265"/>
      <c r="N34" s="164">
        <f>N21</f>
        <v>6.514705882352941</v>
      </c>
    </row>
    <row r="35" spans="2:14" ht="13.5" thickBot="1">
      <c r="B35" s="24" t="s">
        <v>479</v>
      </c>
      <c r="C35" s="24" t="s">
        <v>479</v>
      </c>
      <c r="E35" s="265">
        <f>AVERAGE(E10:W10)</f>
        <v>3.888888888888889</v>
      </c>
      <c r="F35" s="265"/>
      <c r="G35" s="265">
        <f>AVERAGE(X10:AG10)</f>
        <v>7.142857142857143</v>
      </c>
      <c r="H35" s="265"/>
      <c r="I35" s="265">
        <f>AVERAGE(AH10:BL10)</f>
        <v>6.666666666666667</v>
      </c>
      <c r="J35" s="265"/>
      <c r="K35" s="265"/>
      <c r="L35" s="265">
        <f>AVERAGE(BM10:CL10)</f>
        <v>1.4285714285714286</v>
      </c>
      <c r="M35" s="265"/>
      <c r="N35" s="164">
        <f>N22</f>
        <v>4.803921568627451</v>
      </c>
    </row>
    <row r="36" spans="2:14" ht="13.5" thickBot="1">
      <c r="B36" s="261" t="s">
        <v>6</v>
      </c>
      <c r="C36" s="261"/>
      <c r="E36" s="262">
        <f>AVERAGE(E7:W10)</f>
        <v>5.333333333333333</v>
      </c>
      <c r="F36" s="262"/>
      <c r="G36" s="263">
        <f>AVERAGE(X7:AG10)</f>
        <v>8.181818181818182</v>
      </c>
      <c r="H36" s="263"/>
      <c r="I36" s="263">
        <f>AVERAGE(AH7:BL10)</f>
        <v>7.201834862385321</v>
      </c>
      <c r="J36" s="263"/>
      <c r="K36" s="263"/>
      <c r="L36" s="264">
        <f>AVERAGE(BM7:CL10)</f>
        <v>4.880952380952381</v>
      </c>
      <c r="M36" s="264"/>
      <c r="N36" s="124">
        <f>N23</f>
        <v>6.291512915129151</v>
      </c>
    </row>
  </sheetData>
  <sheetProtection selectLockedCells="1" selectUnlockedCells="1"/>
  <mergeCells count="57">
    <mergeCell ref="E1:CL1"/>
    <mergeCell ref="E2:W2"/>
    <mergeCell ref="X2:AG2"/>
    <mergeCell ref="AH2:BL2"/>
    <mergeCell ref="BM2:CL2"/>
    <mergeCell ref="E3:N3"/>
    <mergeCell ref="O3:W3"/>
    <mergeCell ref="X3:AD3"/>
    <mergeCell ref="AE3:AG3"/>
    <mergeCell ref="AH3:AV3"/>
    <mergeCell ref="AW3:BC3"/>
    <mergeCell ref="BD3:BL3"/>
    <mergeCell ref="BM3:BT3"/>
    <mergeCell ref="BU3:CL3"/>
    <mergeCell ref="AW5:AX5"/>
    <mergeCell ref="AY5:BA5"/>
    <mergeCell ref="BU5:BZ5"/>
    <mergeCell ref="CA5:CD5"/>
    <mergeCell ref="CE5:CH5"/>
    <mergeCell ref="CI5:CL5"/>
    <mergeCell ref="B11:C11"/>
    <mergeCell ref="E16:M16"/>
    <mergeCell ref="N16:N18"/>
    <mergeCell ref="B17:C17"/>
    <mergeCell ref="E17:F17"/>
    <mergeCell ref="G17:H17"/>
    <mergeCell ref="I17:K17"/>
    <mergeCell ref="L17:M17"/>
    <mergeCell ref="L33:M33"/>
    <mergeCell ref="B23:C23"/>
    <mergeCell ref="B30:C30"/>
    <mergeCell ref="E30:M30"/>
    <mergeCell ref="N30:N31"/>
    <mergeCell ref="E31:F31"/>
    <mergeCell ref="G31:H31"/>
    <mergeCell ref="I31:K31"/>
    <mergeCell ref="L31:M31"/>
    <mergeCell ref="G35:H35"/>
    <mergeCell ref="I35:K35"/>
    <mergeCell ref="L35:M35"/>
    <mergeCell ref="E32:F32"/>
    <mergeCell ref="G32:H32"/>
    <mergeCell ref="I32:K32"/>
    <mergeCell ref="L32:M32"/>
    <mergeCell ref="E33:F33"/>
    <mergeCell ref="G33:H33"/>
    <mergeCell ref="I33:K33"/>
    <mergeCell ref="B36:C36"/>
    <mergeCell ref="E36:F36"/>
    <mergeCell ref="G36:H36"/>
    <mergeCell ref="I36:K36"/>
    <mergeCell ref="L36:M36"/>
    <mergeCell ref="E34:F34"/>
    <mergeCell ref="G34:H34"/>
    <mergeCell ref="I34:K34"/>
    <mergeCell ref="L34:M34"/>
    <mergeCell ref="E35:F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zoomScalePageLayoutView="0" workbookViewId="0" topLeftCell="A21">
      <selection activeCell="B45" sqref="B45"/>
    </sheetView>
  </sheetViews>
  <sheetFormatPr defaultColWidth="9.140625" defaultRowHeight="12.75"/>
  <cols>
    <col min="1" max="1" width="9.00390625" style="51" customWidth="1"/>
    <col min="2" max="2" width="47.00390625" style="51" customWidth="1"/>
    <col min="3" max="3" width="42.421875" style="51" customWidth="1"/>
    <col min="4" max="4" width="9.00390625" style="51" customWidth="1"/>
    <col min="5" max="5" width="15.00390625" style="51" customWidth="1"/>
    <col min="6" max="6" width="16.00390625" style="51" customWidth="1"/>
    <col min="7" max="7" width="12.140625" style="51" customWidth="1"/>
    <col min="8" max="8" width="11.140625" style="51" customWidth="1"/>
    <col min="9" max="9" width="14.421875" style="51" customWidth="1"/>
    <col min="10" max="251" width="9.140625" style="51" customWidth="1"/>
  </cols>
  <sheetData>
    <row r="1" spans="2:57" ht="34.5" customHeight="1">
      <c r="B1" s="139" t="s">
        <v>80</v>
      </c>
      <c r="C1" s="139"/>
      <c r="D1" s="139"/>
      <c r="E1" s="301" t="s">
        <v>30</v>
      </c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</row>
    <row r="2" spans="2:57" ht="34.5" customHeight="1">
      <c r="B2" s="139" t="s">
        <v>81</v>
      </c>
      <c r="C2" s="139"/>
      <c r="D2" s="140"/>
      <c r="E2" s="302" t="s">
        <v>44</v>
      </c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 t="s">
        <v>45</v>
      </c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</row>
    <row r="3" spans="2:58" ht="34.5" customHeight="1">
      <c r="B3" s="139" t="s">
        <v>83</v>
      </c>
      <c r="C3" s="139"/>
      <c r="D3" s="140"/>
      <c r="E3" s="303" t="s">
        <v>69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4" t="s">
        <v>70</v>
      </c>
      <c r="Y3" s="304"/>
      <c r="Z3" s="304"/>
      <c r="AA3" s="304"/>
      <c r="AB3" s="303" t="s">
        <v>71</v>
      </c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242" t="s">
        <v>72</v>
      </c>
      <c r="AO3" s="242"/>
      <c r="AP3" s="242"/>
      <c r="AQ3" s="242"/>
      <c r="AR3" s="242"/>
      <c r="AS3" s="242"/>
      <c r="AT3" s="242"/>
      <c r="AU3" s="242"/>
      <c r="AV3" s="242"/>
      <c r="AW3" s="242"/>
      <c r="AX3" s="305" t="s">
        <v>73</v>
      </c>
      <c r="AY3" s="305"/>
      <c r="AZ3" s="305"/>
      <c r="BA3" s="305"/>
      <c r="BB3" s="305"/>
      <c r="BC3" s="305"/>
      <c r="BD3" s="305"/>
      <c r="BE3" s="305"/>
      <c r="BF3" s="141"/>
    </row>
    <row r="4" spans="2:57" ht="41.25" customHeight="1" hidden="1">
      <c r="B4" s="75" t="s">
        <v>84</v>
      </c>
      <c r="C4" s="76"/>
      <c r="D4" s="77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9"/>
      <c r="Y4" s="79"/>
      <c r="Z4" s="79"/>
      <c r="AA4" s="81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82" t="s">
        <v>85</v>
      </c>
      <c r="AM4" s="76"/>
      <c r="AN4" s="79"/>
      <c r="AO4" s="79"/>
      <c r="AP4" s="79"/>
      <c r="AQ4" s="79"/>
      <c r="AR4" s="79"/>
      <c r="AS4" s="79"/>
      <c r="AT4" s="79"/>
      <c r="AU4" s="79"/>
      <c r="AV4" s="79"/>
      <c r="AW4" s="80"/>
      <c r="AX4" s="79"/>
      <c r="AY4" s="79"/>
      <c r="AZ4" s="79"/>
      <c r="BA4" s="79"/>
      <c r="BB4" s="79"/>
      <c r="BC4" s="79"/>
      <c r="BD4" s="79"/>
      <c r="BE4" s="81"/>
    </row>
    <row r="5" spans="2:57" s="84" customFormat="1" ht="38.25" customHeight="1" hidden="1">
      <c r="B5" s="85" t="s">
        <v>86</v>
      </c>
      <c r="C5" s="86"/>
      <c r="D5" s="87"/>
      <c r="E5" s="158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66"/>
      <c r="X5" s="145"/>
      <c r="Y5" s="146" t="s">
        <v>259</v>
      </c>
      <c r="Z5" s="145"/>
      <c r="AA5" s="149"/>
      <c r="AB5" s="298" t="s">
        <v>259</v>
      </c>
      <c r="AC5" s="298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299" t="s">
        <v>169</v>
      </c>
      <c r="AO5" s="299"/>
      <c r="AP5" s="299"/>
      <c r="AQ5" s="299"/>
      <c r="AR5" s="299"/>
      <c r="AS5" s="145"/>
      <c r="AT5" s="167" t="s">
        <v>89</v>
      </c>
      <c r="AU5" s="300" t="s">
        <v>260</v>
      </c>
      <c r="AV5" s="300"/>
      <c r="AW5" s="300"/>
      <c r="AX5" s="145"/>
      <c r="AY5" s="145"/>
      <c r="AZ5" s="145"/>
      <c r="BA5" s="145"/>
      <c r="BB5" s="145"/>
      <c r="BC5" s="145"/>
      <c r="BD5" s="145"/>
      <c r="BE5" s="149"/>
    </row>
    <row r="6" spans="1:57" s="107" customFormat="1" ht="30" customHeight="1">
      <c r="A6" s="103" t="s">
        <v>95</v>
      </c>
      <c r="B6" s="35" t="s">
        <v>261</v>
      </c>
      <c r="C6" s="35" t="s">
        <v>25</v>
      </c>
      <c r="D6" s="47" t="s">
        <v>49</v>
      </c>
      <c r="E6" s="168" t="s">
        <v>262</v>
      </c>
      <c r="F6" s="50" t="s">
        <v>263</v>
      </c>
      <c r="G6" s="50" t="s">
        <v>264</v>
      </c>
      <c r="H6" s="50" t="s">
        <v>265</v>
      </c>
      <c r="I6" s="50" t="s">
        <v>266</v>
      </c>
      <c r="J6" s="50" t="s">
        <v>267</v>
      </c>
      <c r="K6" s="50" t="s">
        <v>268</v>
      </c>
      <c r="L6" s="50" t="s">
        <v>269</v>
      </c>
      <c r="M6" s="50" t="s">
        <v>270</v>
      </c>
      <c r="N6" s="50" t="s">
        <v>271</v>
      </c>
      <c r="O6" s="50" t="s">
        <v>272</v>
      </c>
      <c r="P6" s="50" t="s">
        <v>273</v>
      </c>
      <c r="Q6" s="50" t="s">
        <v>274</v>
      </c>
      <c r="R6" s="50" t="s">
        <v>275</v>
      </c>
      <c r="S6" s="50" t="s">
        <v>276</v>
      </c>
      <c r="T6" s="50" t="s">
        <v>277</v>
      </c>
      <c r="U6" s="50" t="s">
        <v>278</v>
      </c>
      <c r="V6" s="50" t="s">
        <v>279</v>
      </c>
      <c r="W6" s="50" t="s">
        <v>280</v>
      </c>
      <c r="X6" s="50" t="s">
        <v>281</v>
      </c>
      <c r="Y6" s="50" t="s">
        <v>282</v>
      </c>
      <c r="Z6" s="50" t="s">
        <v>283</v>
      </c>
      <c r="AA6" s="165" t="s">
        <v>284</v>
      </c>
      <c r="AB6" s="168" t="s">
        <v>285</v>
      </c>
      <c r="AC6" s="50" t="s">
        <v>286</v>
      </c>
      <c r="AD6" s="50" t="s">
        <v>287</v>
      </c>
      <c r="AE6" s="50" t="s">
        <v>288</v>
      </c>
      <c r="AF6" s="50" t="s">
        <v>289</v>
      </c>
      <c r="AG6" s="50" t="s">
        <v>290</v>
      </c>
      <c r="AH6" s="50" t="s">
        <v>291</v>
      </c>
      <c r="AI6" s="50" t="s">
        <v>292</v>
      </c>
      <c r="AJ6" s="50" t="s">
        <v>293</v>
      </c>
      <c r="AK6" s="50" t="s">
        <v>294</v>
      </c>
      <c r="AL6" s="50" t="s">
        <v>295</v>
      </c>
      <c r="AM6" s="50" t="s">
        <v>296</v>
      </c>
      <c r="AN6" s="50" t="s">
        <v>297</v>
      </c>
      <c r="AO6" s="50" t="s">
        <v>298</v>
      </c>
      <c r="AP6" s="50" t="s">
        <v>299</v>
      </c>
      <c r="AQ6" s="50" t="s">
        <v>300</v>
      </c>
      <c r="AR6" s="50" t="s">
        <v>301</v>
      </c>
      <c r="AS6" s="50" t="s">
        <v>302</v>
      </c>
      <c r="AT6" s="50" t="s">
        <v>303</v>
      </c>
      <c r="AU6" s="50" t="s">
        <v>304</v>
      </c>
      <c r="AV6" s="50" t="s">
        <v>305</v>
      </c>
      <c r="AW6" s="50" t="s">
        <v>306</v>
      </c>
      <c r="AX6" s="50" t="s">
        <v>307</v>
      </c>
      <c r="AY6" s="50" t="s">
        <v>308</v>
      </c>
      <c r="AZ6" s="50" t="s">
        <v>309</v>
      </c>
      <c r="BA6" s="50" t="s">
        <v>310</v>
      </c>
      <c r="BB6" s="50" t="s">
        <v>311</v>
      </c>
      <c r="BC6" s="50" t="s">
        <v>312</v>
      </c>
      <c r="BD6" s="50" t="s">
        <v>313</v>
      </c>
      <c r="BE6" s="165" t="s">
        <v>314</v>
      </c>
    </row>
    <row r="7" spans="1:59" ht="12.75">
      <c r="A7" s="52" t="s">
        <v>162</v>
      </c>
      <c r="B7" s="24" t="s">
        <v>477</v>
      </c>
      <c r="C7" s="24" t="s">
        <v>477</v>
      </c>
      <c r="D7" s="169">
        <v>211</v>
      </c>
      <c r="E7" s="170">
        <v>0</v>
      </c>
      <c r="F7" s="112">
        <v>0</v>
      </c>
      <c r="G7" s="112">
        <v>0</v>
      </c>
      <c r="H7" s="112">
        <v>10</v>
      </c>
      <c r="I7" s="112">
        <v>0</v>
      </c>
      <c r="J7" s="112">
        <v>10</v>
      </c>
      <c r="K7" s="112">
        <v>10</v>
      </c>
      <c r="L7" s="112">
        <v>0</v>
      </c>
      <c r="M7" s="112">
        <v>0</v>
      </c>
      <c r="N7" s="112">
        <v>10</v>
      </c>
      <c r="O7" s="112">
        <v>10</v>
      </c>
      <c r="P7" s="112">
        <v>10</v>
      </c>
      <c r="Q7" s="112">
        <v>10</v>
      </c>
      <c r="R7" s="112">
        <v>10</v>
      </c>
      <c r="S7" s="112">
        <v>0</v>
      </c>
      <c r="T7" s="112">
        <v>10</v>
      </c>
      <c r="U7" s="112">
        <v>0</v>
      </c>
      <c r="V7" s="112">
        <v>0</v>
      </c>
      <c r="W7" s="112">
        <v>10</v>
      </c>
      <c r="X7" s="112">
        <v>10</v>
      </c>
      <c r="Y7" s="112" t="s">
        <v>79</v>
      </c>
      <c r="Z7" s="112">
        <v>10</v>
      </c>
      <c r="AA7" s="116">
        <v>0</v>
      </c>
      <c r="AB7" s="170" t="s">
        <v>79</v>
      </c>
      <c r="AC7" s="112" t="s">
        <v>79</v>
      </c>
      <c r="AD7" s="112">
        <v>10</v>
      </c>
      <c r="AE7" s="112">
        <v>10</v>
      </c>
      <c r="AF7" s="112">
        <v>0</v>
      </c>
      <c r="AG7" s="112">
        <v>0</v>
      </c>
      <c r="AH7" s="112">
        <v>0</v>
      </c>
      <c r="AI7" s="112">
        <v>10</v>
      </c>
      <c r="AJ7" s="112">
        <v>0</v>
      </c>
      <c r="AK7" s="112">
        <v>10</v>
      </c>
      <c r="AL7" s="112">
        <v>10</v>
      </c>
      <c r="AM7" s="112">
        <v>10</v>
      </c>
      <c r="AN7" s="112" t="s">
        <v>79</v>
      </c>
      <c r="AO7" s="112" t="s">
        <v>79</v>
      </c>
      <c r="AP7" s="112" t="s">
        <v>79</v>
      </c>
      <c r="AQ7" s="112" t="s">
        <v>79</v>
      </c>
      <c r="AR7" s="112" t="s">
        <v>79</v>
      </c>
      <c r="AS7" s="112">
        <v>5</v>
      </c>
      <c r="AT7" s="112">
        <v>10</v>
      </c>
      <c r="AU7" s="112">
        <v>10</v>
      </c>
      <c r="AV7" s="112">
        <v>10</v>
      </c>
      <c r="AW7" s="112">
        <v>10</v>
      </c>
      <c r="AX7" s="112">
        <v>10</v>
      </c>
      <c r="AY7" s="112">
        <v>10</v>
      </c>
      <c r="AZ7" s="112">
        <v>0</v>
      </c>
      <c r="BA7" s="112">
        <v>10</v>
      </c>
      <c r="BB7" s="112">
        <v>10</v>
      </c>
      <c r="BC7" s="112">
        <v>10</v>
      </c>
      <c r="BD7" s="112">
        <v>10</v>
      </c>
      <c r="BE7" s="116">
        <v>10</v>
      </c>
      <c r="BG7" s="120"/>
    </row>
    <row r="8" spans="1:59" ht="12.75">
      <c r="A8" s="52" t="s">
        <v>162</v>
      </c>
      <c r="B8" s="24" t="s">
        <v>480</v>
      </c>
      <c r="C8" s="24" t="s">
        <v>480</v>
      </c>
      <c r="D8" s="169">
        <v>262</v>
      </c>
      <c r="E8" s="170">
        <v>0</v>
      </c>
      <c r="F8" s="112">
        <v>0</v>
      </c>
      <c r="G8" s="112">
        <v>0</v>
      </c>
      <c r="H8" s="112">
        <v>10</v>
      </c>
      <c r="I8" s="112">
        <v>0</v>
      </c>
      <c r="J8" s="112">
        <v>10</v>
      </c>
      <c r="K8" s="112">
        <v>10</v>
      </c>
      <c r="L8" s="112">
        <v>0</v>
      </c>
      <c r="M8" s="112">
        <v>10</v>
      </c>
      <c r="N8" s="112">
        <v>10</v>
      </c>
      <c r="O8" s="112">
        <v>10</v>
      </c>
      <c r="P8" s="112">
        <v>10</v>
      </c>
      <c r="Q8" s="112">
        <v>10</v>
      </c>
      <c r="R8" s="112">
        <v>10</v>
      </c>
      <c r="S8" s="112">
        <v>0</v>
      </c>
      <c r="T8" s="112">
        <v>10</v>
      </c>
      <c r="U8" s="112">
        <v>0</v>
      </c>
      <c r="V8" s="112">
        <v>0</v>
      </c>
      <c r="W8" s="112">
        <v>10</v>
      </c>
      <c r="X8" s="112">
        <v>10</v>
      </c>
      <c r="Y8" s="112">
        <v>10</v>
      </c>
      <c r="Z8" s="112">
        <v>10</v>
      </c>
      <c r="AA8" s="116">
        <v>0</v>
      </c>
      <c r="AB8" s="170">
        <v>0</v>
      </c>
      <c r="AC8" s="112">
        <v>10</v>
      </c>
      <c r="AD8" s="112">
        <v>10</v>
      </c>
      <c r="AE8" s="112">
        <v>10</v>
      </c>
      <c r="AF8" s="112">
        <v>0</v>
      </c>
      <c r="AG8" s="112">
        <v>0</v>
      </c>
      <c r="AH8" s="112">
        <v>0</v>
      </c>
      <c r="AI8" s="112">
        <v>10</v>
      </c>
      <c r="AJ8" s="112">
        <v>0</v>
      </c>
      <c r="AK8" s="112">
        <v>10</v>
      </c>
      <c r="AL8" s="112">
        <v>10</v>
      </c>
      <c r="AM8" s="112">
        <v>10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5</v>
      </c>
      <c r="AT8" s="112">
        <v>0</v>
      </c>
      <c r="AU8" s="112">
        <v>10</v>
      </c>
      <c r="AV8" s="112">
        <v>10</v>
      </c>
      <c r="AW8" s="112">
        <v>10</v>
      </c>
      <c r="AX8" s="112">
        <v>10</v>
      </c>
      <c r="AY8" s="112">
        <v>10</v>
      </c>
      <c r="AZ8" s="112">
        <v>0</v>
      </c>
      <c r="BA8" s="112">
        <v>10</v>
      </c>
      <c r="BB8" s="112">
        <v>10</v>
      </c>
      <c r="BC8" s="112">
        <v>10</v>
      </c>
      <c r="BD8" s="112">
        <v>10</v>
      </c>
      <c r="BE8" s="116">
        <v>10</v>
      </c>
      <c r="BG8" s="120"/>
    </row>
    <row r="9" spans="1:59" ht="12.75">
      <c r="A9" s="52" t="s">
        <v>162</v>
      </c>
      <c r="B9" s="24" t="s">
        <v>478</v>
      </c>
      <c r="C9" s="24" t="s">
        <v>478</v>
      </c>
      <c r="D9" s="169">
        <v>265</v>
      </c>
      <c r="E9" s="170">
        <v>0</v>
      </c>
      <c r="F9" s="112">
        <v>0</v>
      </c>
      <c r="G9" s="112">
        <v>0</v>
      </c>
      <c r="H9" s="112">
        <v>0</v>
      </c>
      <c r="I9" s="112">
        <v>0</v>
      </c>
      <c r="J9" s="112">
        <v>10</v>
      </c>
      <c r="K9" s="112">
        <v>10</v>
      </c>
      <c r="L9" s="112">
        <v>0</v>
      </c>
      <c r="M9" s="112">
        <v>10</v>
      </c>
      <c r="N9" s="112">
        <v>10</v>
      </c>
      <c r="O9" s="112">
        <v>10</v>
      </c>
      <c r="P9" s="112">
        <v>10</v>
      </c>
      <c r="Q9" s="112">
        <v>10</v>
      </c>
      <c r="R9" s="112">
        <v>10</v>
      </c>
      <c r="S9" s="112">
        <v>0</v>
      </c>
      <c r="T9" s="112">
        <v>10</v>
      </c>
      <c r="U9" s="112">
        <v>0</v>
      </c>
      <c r="V9" s="112">
        <v>0</v>
      </c>
      <c r="W9" s="112">
        <v>10</v>
      </c>
      <c r="X9" s="112">
        <v>10</v>
      </c>
      <c r="Y9" s="112" t="s">
        <v>79</v>
      </c>
      <c r="Z9" s="112">
        <v>10</v>
      </c>
      <c r="AA9" s="116">
        <v>0</v>
      </c>
      <c r="AB9" s="170" t="s">
        <v>79</v>
      </c>
      <c r="AC9" s="112" t="s">
        <v>79</v>
      </c>
      <c r="AD9" s="112">
        <v>10</v>
      </c>
      <c r="AE9" s="112">
        <v>10</v>
      </c>
      <c r="AF9" s="112">
        <v>0</v>
      </c>
      <c r="AG9" s="112">
        <v>0</v>
      </c>
      <c r="AH9" s="112">
        <v>0</v>
      </c>
      <c r="AI9" s="112">
        <v>10</v>
      </c>
      <c r="AJ9" s="112">
        <v>0</v>
      </c>
      <c r="AK9" s="112">
        <v>10</v>
      </c>
      <c r="AL9" s="112">
        <v>7</v>
      </c>
      <c r="AM9" s="112">
        <v>10</v>
      </c>
      <c r="AN9" s="112" t="s">
        <v>79</v>
      </c>
      <c r="AO9" s="112" t="s">
        <v>79</v>
      </c>
      <c r="AP9" s="112" t="s">
        <v>79</v>
      </c>
      <c r="AQ9" s="112" t="s">
        <v>79</v>
      </c>
      <c r="AR9" s="112" t="s">
        <v>79</v>
      </c>
      <c r="AS9" s="112">
        <v>5</v>
      </c>
      <c r="AT9" s="112">
        <v>0</v>
      </c>
      <c r="AU9" s="112">
        <v>10</v>
      </c>
      <c r="AV9" s="112">
        <v>10</v>
      </c>
      <c r="AW9" s="112">
        <v>10</v>
      </c>
      <c r="AX9" s="112">
        <v>10</v>
      </c>
      <c r="AY9" s="112">
        <v>10</v>
      </c>
      <c r="AZ9" s="112">
        <v>0</v>
      </c>
      <c r="BA9" s="112">
        <v>10</v>
      </c>
      <c r="BB9" s="112">
        <v>10</v>
      </c>
      <c r="BC9" s="112">
        <v>10</v>
      </c>
      <c r="BD9" s="112">
        <v>10</v>
      </c>
      <c r="BE9" s="116">
        <v>10</v>
      </c>
      <c r="BG9" s="120"/>
    </row>
    <row r="10" spans="1:59" ht="13.5" thickBot="1">
      <c r="A10" s="52" t="s">
        <v>162</v>
      </c>
      <c r="B10" s="24" t="s">
        <v>479</v>
      </c>
      <c r="C10" s="24" t="s">
        <v>479</v>
      </c>
      <c r="D10" s="169">
        <v>121</v>
      </c>
      <c r="E10" s="170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10</v>
      </c>
      <c r="K10" s="112">
        <v>10</v>
      </c>
      <c r="L10" s="112">
        <v>0</v>
      </c>
      <c r="M10" s="112">
        <v>10</v>
      </c>
      <c r="N10" s="112">
        <v>10</v>
      </c>
      <c r="O10" s="112">
        <v>10</v>
      </c>
      <c r="P10" s="112">
        <v>10</v>
      </c>
      <c r="Q10" s="112">
        <v>10</v>
      </c>
      <c r="R10" s="112">
        <v>10</v>
      </c>
      <c r="S10" s="112">
        <v>0</v>
      </c>
      <c r="T10" s="112">
        <v>10</v>
      </c>
      <c r="U10" s="112">
        <v>0</v>
      </c>
      <c r="V10" s="112">
        <v>0</v>
      </c>
      <c r="W10" s="112">
        <v>10</v>
      </c>
      <c r="X10" s="112">
        <v>10</v>
      </c>
      <c r="Y10" s="112" t="s">
        <v>79</v>
      </c>
      <c r="Z10" s="112">
        <v>10</v>
      </c>
      <c r="AA10" s="116">
        <v>0</v>
      </c>
      <c r="AB10" s="170" t="s">
        <v>79</v>
      </c>
      <c r="AC10" s="112" t="s">
        <v>79</v>
      </c>
      <c r="AD10" s="112">
        <v>10</v>
      </c>
      <c r="AE10" s="112">
        <v>10</v>
      </c>
      <c r="AF10" s="112">
        <v>0</v>
      </c>
      <c r="AG10" s="112">
        <v>0</v>
      </c>
      <c r="AH10" s="112">
        <v>0</v>
      </c>
      <c r="AI10" s="112">
        <v>10</v>
      </c>
      <c r="AJ10" s="112">
        <v>0</v>
      </c>
      <c r="AK10" s="112">
        <v>10</v>
      </c>
      <c r="AL10" s="112">
        <v>8</v>
      </c>
      <c r="AM10" s="112">
        <v>10</v>
      </c>
      <c r="AN10" s="112" t="s">
        <v>79</v>
      </c>
      <c r="AO10" s="112" t="s">
        <v>79</v>
      </c>
      <c r="AP10" s="112" t="s">
        <v>79</v>
      </c>
      <c r="AQ10" s="112" t="s">
        <v>79</v>
      </c>
      <c r="AR10" s="112" t="s">
        <v>79</v>
      </c>
      <c r="AS10" s="112">
        <v>5</v>
      </c>
      <c r="AT10" s="112" t="s">
        <v>79</v>
      </c>
      <c r="AU10" s="112">
        <v>10</v>
      </c>
      <c r="AV10" s="112">
        <v>10</v>
      </c>
      <c r="AW10" s="112">
        <v>10</v>
      </c>
      <c r="AX10" s="112">
        <v>10</v>
      </c>
      <c r="AY10" s="112">
        <v>10</v>
      </c>
      <c r="AZ10" s="112">
        <v>0</v>
      </c>
      <c r="BA10" s="112">
        <v>10</v>
      </c>
      <c r="BB10" s="112">
        <v>10</v>
      </c>
      <c r="BC10" s="112">
        <v>10</v>
      </c>
      <c r="BD10" s="112">
        <v>10</v>
      </c>
      <c r="BE10" s="116">
        <v>10</v>
      </c>
      <c r="BG10" s="120"/>
    </row>
    <row r="11" spans="2:59" ht="13.5" thickBot="1">
      <c r="B11" s="292" t="s">
        <v>164</v>
      </c>
      <c r="C11" s="292"/>
      <c r="D11" s="171"/>
      <c r="E11" s="66">
        <f aca="true" t="shared" si="0" ref="E11:AJ11">AVERAGE(E7:E10)</f>
        <v>0</v>
      </c>
      <c r="F11" s="63">
        <f t="shared" si="0"/>
        <v>0</v>
      </c>
      <c r="G11" s="63">
        <f t="shared" si="0"/>
        <v>0</v>
      </c>
      <c r="H11" s="63">
        <f t="shared" si="0"/>
        <v>5</v>
      </c>
      <c r="I11" s="63">
        <f t="shared" si="0"/>
        <v>0</v>
      </c>
      <c r="J11" s="63">
        <f t="shared" si="0"/>
        <v>10</v>
      </c>
      <c r="K11" s="63">
        <f t="shared" si="0"/>
        <v>10</v>
      </c>
      <c r="L11" s="63">
        <f t="shared" si="0"/>
        <v>0</v>
      </c>
      <c r="M11" s="63">
        <f t="shared" si="0"/>
        <v>7.5</v>
      </c>
      <c r="N11" s="63">
        <f t="shared" si="0"/>
        <v>10</v>
      </c>
      <c r="O11" s="63">
        <f t="shared" si="0"/>
        <v>10</v>
      </c>
      <c r="P11" s="63">
        <f t="shared" si="0"/>
        <v>10</v>
      </c>
      <c r="Q11" s="63">
        <f t="shared" si="0"/>
        <v>10</v>
      </c>
      <c r="R11" s="63">
        <f t="shared" si="0"/>
        <v>10</v>
      </c>
      <c r="S11" s="63">
        <f t="shared" si="0"/>
        <v>0</v>
      </c>
      <c r="T11" s="63">
        <f t="shared" si="0"/>
        <v>10</v>
      </c>
      <c r="U11" s="63">
        <f t="shared" si="0"/>
        <v>0</v>
      </c>
      <c r="V11" s="63">
        <f t="shared" si="0"/>
        <v>0</v>
      </c>
      <c r="W11" s="63">
        <f t="shared" si="0"/>
        <v>10</v>
      </c>
      <c r="X11" s="63">
        <f t="shared" si="0"/>
        <v>10</v>
      </c>
      <c r="Y11" s="63">
        <f t="shared" si="0"/>
        <v>10</v>
      </c>
      <c r="Z11" s="63">
        <f t="shared" si="0"/>
        <v>10</v>
      </c>
      <c r="AA11" s="63">
        <f t="shared" si="0"/>
        <v>0</v>
      </c>
      <c r="AB11" s="63">
        <f t="shared" si="0"/>
        <v>0</v>
      </c>
      <c r="AC11" s="63">
        <f t="shared" si="0"/>
        <v>10</v>
      </c>
      <c r="AD11" s="63">
        <f t="shared" si="0"/>
        <v>10</v>
      </c>
      <c r="AE11" s="63">
        <f t="shared" si="0"/>
        <v>10</v>
      </c>
      <c r="AF11" s="63">
        <f t="shared" si="0"/>
        <v>0</v>
      </c>
      <c r="AG11" s="63">
        <f t="shared" si="0"/>
        <v>0</v>
      </c>
      <c r="AH11" s="63">
        <f t="shared" si="0"/>
        <v>0</v>
      </c>
      <c r="AI11" s="63">
        <f t="shared" si="0"/>
        <v>10</v>
      </c>
      <c r="AJ11" s="63">
        <f t="shared" si="0"/>
        <v>0</v>
      </c>
      <c r="AK11" s="63">
        <f aca="true" t="shared" si="1" ref="AK11:BP11">AVERAGE(AK7:AK10)</f>
        <v>10</v>
      </c>
      <c r="AL11" s="63">
        <f t="shared" si="1"/>
        <v>8.75</v>
      </c>
      <c r="AM11" s="63">
        <f t="shared" si="1"/>
        <v>10</v>
      </c>
      <c r="AN11" s="63">
        <f t="shared" si="1"/>
        <v>0</v>
      </c>
      <c r="AO11" s="63">
        <f t="shared" si="1"/>
        <v>0</v>
      </c>
      <c r="AP11" s="63">
        <f t="shared" si="1"/>
        <v>0</v>
      </c>
      <c r="AQ11" s="63">
        <f t="shared" si="1"/>
        <v>0</v>
      </c>
      <c r="AR11" s="63">
        <f t="shared" si="1"/>
        <v>0</v>
      </c>
      <c r="AS11" s="63">
        <f t="shared" si="1"/>
        <v>5</v>
      </c>
      <c r="AT11" s="63">
        <f t="shared" si="1"/>
        <v>3.3333333333333335</v>
      </c>
      <c r="AU11" s="63">
        <f t="shared" si="1"/>
        <v>10</v>
      </c>
      <c r="AV11" s="63">
        <f t="shared" si="1"/>
        <v>10</v>
      </c>
      <c r="AW11" s="63">
        <f t="shared" si="1"/>
        <v>10</v>
      </c>
      <c r="AX11" s="63">
        <f t="shared" si="1"/>
        <v>10</v>
      </c>
      <c r="AY11" s="63">
        <f t="shared" si="1"/>
        <v>10</v>
      </c>
      <c r="AZ11" s="63">
        <f t="shared" si="1"/>
        <v>0</v>
      </c>
      <c r="BA11" s="63">
        <f t="shared" si="1"/>
        <v>10</v>
      </c>
      <c r="BB11" s="63">
        <f t="shared" si="1"/>
        <v>10</v>
      </c>
      <c r="BC11" s="63">
        <f t="shared" si="1"/>
        <v>10</v>
      </c>
      <c r="BD11" s="63">
        <f t="shared" si="1"/>
        <v>10</v>
      </c>
      <c r="BE11" s="172">
        <f t="shared" si="1"/>
        <v>10</v>
      </c>
      <c r="BG11" s="120"/>
    </row>
    <row r="12" ht="12.75">
      <c r="BG12" s="120"/>
    </row>
    <row r="16" spans="5:10" ht="44.25" customHeight="1">
      <c r="E16" s="259" t="s">
        <v>30</v>
      </c>
      <c r="F16" s="259"/>
      <c r="G16" s="259"/>
      <c r="H16" s="259"/>
      <c r="I16" s="259"/>
      <c r="J16" s="256" t="s">
        <v>315</v>
      </c>
    </row>
    <row r="17" spans="2:10" ht="55.5" customHeight="1">
      <c r="B17" s="248" t="s">
        <v>34</v>
      </c>
      <c r="C17" s="248"/>
      <c r="E17" s="297" t="s">
        <v>44</v>
      </c>
      <c r="F17" s="297"/>
      <c r="G17" s="259" t="s">
        <v>45</v>
      </c>
      <c r="H17" s="259"/>
      <c r="I17" s="259"/>
      <c r="J17" s="256"/>
    </row>
    <row r="18" spans="2:10" ht="123.75" customHeight="1" thickBot="1">
      <c r="B18" s="35" t="s">
        <v>48</v>
      </c>
      <c r="C18" s="35" t="s">
        <v>25</v>
      </c>
      <c r="E18" s="50" t="s">
        <v>69</v>
      </c>
      <c r="F18" s="50" t="s">
        <v>70</v>
      </c>
      <c r="G18" s="50" t="s">
        <v>71</v>
      </c>
      <c r="H18" s="50" t="s">
        <v>72</v>
      </c>
      <c r="I18" s="45" t="s">
        <v>73</v>
      </c>
      <c r="J18" s="256"/>
    </row>
    <row r="19" spans="2:10" ht="15" customHeight="1">
      <c r="B19" s="24" t="s">
        <v>477</v>
      </c>
      <c r="C19" s="24" t="s">
        <v>477</v>
      </c>
      <c r="E19" s="55">
        <f>AVERAGE(E7:W7)</f>
        <v>5.2631578947368425</v>
      </c>
      <c r="F19" s="55">
        <f>AVERAGE(X7:AA7)</f>
        <v>6.666666666666667</v>
      </c>
      <c r="G19" s="55">
        <f>AVERAGE(AB7:AM7)</f>
        <v>6</v>
      </c>
      <c r="H19" s="55">
        <f>AVERAGE(AN7:AW7)</f>
        <v>9</v>
      </c>
      <c r="I19" s="56">
        <f>AVERAGE(AX7:BE7)</f>
        <v>8.75</v>
      </c>
      <c r="J19" s="173">
        <f>AVERAGE(E7:BE7)</f>
        <v>6.555555555555555</v>
      </c>
    </row>
    <row r="20" spans="2:10" ht="15" customHeight="1">
      <c r="B20" s="24" t="s">
        <v>480</v>
      </c>
      <c r="C20" s="24" t="s">
        <v>480</v>
      </c>
      <c r="E20" s="55">
        <f>AVERAGE(E8:W8)</f>
        <v>5.7894736842105265</v>
      </c>
      <c r="F20" s="55">
        <f>AVERAGE(X8:AA8)</f>
        <v>7.5</v>
      </c>
      <c r="G20" s="55">
        <f>AVERAGE(AB8:AM8)</f>
        <v>5.833333333333333</v>
      </c>
      <c r="H20" s="55">
        <f>AVERAGE(AN8:AW8)</f>
        <v>3.5</v>
      </c>
      <c r="I20" s="56">
        <f>AVERAGE(AX8:BE8)</f>
        <v>8.75</v>
      </c>
      <c r="J20" s="173">
        <f>AVERAGE(E8:BE8)</f>
        <v>5.943396226415095</v>
      </c>
    </row>
    <row r="21" spans="2:10" ht="15" customHeight="1">
      <c r="B21" s="24" t="s">
        <v>478</v>
      </c>
      <c r="C21" s="24" t="s">
        <v>478</v>
      </c>
      <c r="E21" s="55">
        <f>AVERAGE(E9:W9)</f>
        <v>5.2631578947368425</v>
      </c>
      <c r="F21" s="55">
        <f>AVERAGE(X9:AA9)</f>
        <v>6.666666666666667</v>
      </c>
      <c r="G21" s="55">
        <f>AVERAGE(AB9:AM9)</f>
        <v>5.7</v>
      </c>
      <c r="H21" s="55">
        <f>AVERAGE(AN9:AW9)</f>
        <v>7</v>
      </c>
      <c r="I21" s="56">
        <f>AVERAGE(AX9:BE9)</f>
        <v>8.75</v>
      </c>
      <c r="J21" s="173">
        <f>AVERAGE(E9:BE9)</f>
        <v>6.266666666666667</v>
      </c>
    </row>
    <row r="22" spans="2:10" ht="15" customHeight="1" thickBot="1">
      <c r="B22" s="24" t="s">
        <v>479</v>
      </c>
      <c r="C22" s="24" t="s">
        <v>479</v>
      </c>
      <c r="E22" s="55">
        <f>AVERAGE(E10:W10)</f>
        <v>5.2631578947368425</v>
      </c>
      <c r="F22" s="55">
        <f>AVERAGE(X10:AA10)</f>
        <v>6.666666666666667</v>
      </c>
      <c r="G22" s="55">
        <f>AVERAGE(AB10:AM10)</f>
        <v>5.8</v>
      </c>
      <c r="H22" s="55">
        <f>AVERAGE(AN10:AW10)</f>
        <v>8.75</v>
      </c>
      <c r="I22" s="56">
        <f>AVERAGE(AX10:BE10)</f>
        <v>8.75</v>
      </c>
      <c r="J22" s="173">
        <f>AVERAGE(E10:BE10)</f>
        <v>6.431818181818182</v>
      </c>
    </row>
    <row r="23" spans="2:10" ht="13.5" thickBot="1">
      <c r="B23" s="245" t="s">
        <v>6</v>
      </c>
      <c r="C23" s="245"/>
      <c r="E23" s="66">
        <f>AVERAGE(E7:W10)</f>
        <v>5.394736842105263</v>
      </c>
      <c r="F23" s="63">
        <f>AVERAGE(X7:AA10)</f>
        <v>6.923076923076923</v>
      </c>
      <c r="G23" s="63">
        <f>AVERAGE(AB7:AM10)</f>
        <v>5.833333333333333</v>
      </c>
      <c r="H23" s="63">
        <f>AVERAGE(AN7:AW10)</f>
        <v>6.25</v>
      </c>
      <c r="I23" s="64">
        <f>AVERAGE(AX7:BE10)</f>
        <v>8.75</v>
      </c>
      <c r="J23" s="174">
        <f>AVERAGE(E7:BE10)</f>
        <v>6.283422459893048</v>
      </c>
    </row>
    <row r="30" spans="2:10" ht="39.75" customHeight="1">
      <c r="B30" s="248" t="s">
        <v>166</v>
      </c>
      <c r="C30" s="248"/>
      <c r="E30" s="259" t="s">
        <v>30</v>
      </c>
      <c r="F30" s="259"/>
      <c r="G30" s="259"/>
      <c r="H30" s="259"/>
      <c r="I30" s="259"/>
      <c r="J30" s="296" t="s">
        <v>315</v>
      </c>
    </row>
    <row r="31" spans="2:10" ht="54.75" customHeight="1" thickBot="1">
      <c r="B31" s="35" t="s">
        <v>48</v>
      </c>
      <c r="C31" s="35" t="s">
        <v>25</v>
      </c>
      <c r="E31" s="297" t="s">
        <v>44</v>
      </c>
      <c r="F31" s="297"/>
      <c r="G31" s="259" t="s">
        <v>45</v>
      </c>
      <c r="H31" s="259"/>
      <c r="I31" s="259"/>
      <c r="J31" s="296"/>
    </row>
    <row r="32" spans="2:10" ht="13.5" customHeight="1">
      <c r="B32" s="24" t="s">
        <v>477</v>
      </c>
      <c r="C32" s="24" t="s">
        <v>477</v>
      </c>
      <c r="E32" s="294">
        <f>AVERAGE(E7:AA7)</f>
        <v>5.454545454545454</v>
      </c>
      <c r="F32" s="294"/>
      <c r="G32" s="295">
        <f>AVERAGE(AB7:BE7)</f>
        <v>7.608695652173913</v>
      </c>
      <c r="H32" s="295"/>
      <c r="I32" s="295"/>
      <c r="J32" s="175">
        <f>J19</f>
        <v>6.555555555555555</v>
      </c>
    </row>
    <row r="33" spans="2:10" ht="13.5" customHeight="1">
      <c r="B33" s="24" t="s">
        <v>480</v>
      </c>
      <c r="C33" s="24" t="s">
        <v>480</v>
      </c>
      <c r="E33" s="294">
        <f>AVERAGE(E8:AA8)</f>
        <v>6.086956521739131</v>
      </c>
      <c r="F33" s="294"/>
      <c r="G33" s="295">
        <f>AVERAGE(AB8:BE8)</f>
        <v>5.833333333333333</v>
      </c>
      <c r="H33" s="295"/>
      <c r="I33" s="295"/>
      <c r="J33" s="175">
        <f>J20</f>
        <v>5.943396226415095</v>
      </c>
    </row>
    <row r="34" spans="2:10" ht="13.5" customHeight="1">
      <c r="B34" s="24" t="s">
        <v>478</v>
      </c>
      <c r="C34" s="24" t="s">
        <v>478</v>
      </c>
      <c r="E34" s="294">
        <f>AVERAGE(E9:AA9)</f>
        <v>5.454545454545454</v>
      </c>
      <c r="F34" s="294"/>
      <c r="G34" s="295">
        <f>AVERAGE(AB9:BE9)</f>
        <v>7.043478260869565</v>
      </c>
      <c r="H34" s="295"/>
      <c r="I34" s="295"/>
      <c r="J34" s="175">
        <f>J21</f>
        <v>6.266666666666667</v>
      </c>
    </row>
    <row r="35" spans="2:10" ht="13.5" customHeight="1" thickBot="1">
      <c r="B35" s="24" t="s">
        <v>479</v>
      </c>
      <c r="C35" s="24" t="s">
        <v>479</v>
      </c>
      <c r="E35" s="294">
        <f>AVERAGE(E10:AA10)</f>
        <v>5.454545454545454</v>
      </c>
      <c r="F35" s="294"/>
      <c r="G35" s="295">
        <f>AVERAGE(AB10:BE10)</f>
        <v>7.409090909090909</v>
      </c>
      <c r="H35" s="295"/>
      <c r="I35" s="295"/>
      <c r="J35" s="175">
        <f>J22</f>
        <v>6.431818181818182</v>
      </c>
    </row>
    <row r="36" spans="2:10" ht="13.5" thickBot="1">
      <c r="B36" s="245" t="s">
        <v>6</v>
      </c>
      <c r="C36" s="245"/>
      <c r="E36" s="292">
        <f>AVERAGE(E7:AA10)</f>
        <v>5.617977528089888</v>
      </c>
      <c r="F36" s="292"/>
      <c r="G36" s="293">
        <f>AVERAGE(AB7:BE10)</f>
        <v>6.887755102040816</v>
      </c>
      <c r="H36" s="293"/>
      <c r="I36" s="293"/>
      <c r="J36" s="176">
        <f>J23</f>
        <v>6.283422459893048</v>
      </c>
    </row>
  </sheetData>
  <sheetProtection selectLockedCells="1" selectUnlockedCells="1"/>
  <mergeCells count="34">
    <mergeCell ref="E1:BE1"/>
    <mergeCell ref="E2:AA2"/>
    <mergeCell ref="AB2:BE2"/>
    <mergeCell ref="E3:W3"/>
    <mergeCell ref="X3:AA3"/>
    <mergeCell ref="AB3:AM3"/>
    <mergeCell ref="AN3:AW3"/>
    <mergeCell ref="AX3:BE3"/>
    <mergeCell ref="AB5:AC5"/>
    <mergeCell ref="AN5:AR5"/>
    <mergeCell ref="AU5:AW5"/>
    <mergeCell ref="B11:C11"/>
    <mergeCell ref="E16:I16"/>
    <mergeCell ref="J16:J18"/>
    <mergeCell ref="B17:C17"/>
    <mergeCell ref="E17:F17"/>
    <mergeCell ref="G17:I17"/>
    <mergeCell ref="E32:F32"/>
    <mergeCell ref="G32:I32"/>
    <mergeCell ref="B23:C23"/>
    <mergeCell ref="B30:C30"/>
    <mergeCell ref="E30:I30"/>
    <mergeCell ref="J30:J31"/>
    <mergeCell ref="E31:F31"/>
    <mergeCell ref="G31:I31"/>
    <mergeCell ref="B36:C36"/>
    <mergeCell ref="E36:F36"/>
    <mergeCell ref="G36:I36"/>
    <mergeCell ref="E33:F33"/>
    <mergeCell ref="G33:I33"/>
    <mergeCell ref="E34:F34"/>
    <mergeCell ref="G34:I34"/>
    <mergeCell ref="E35:F35"/>
    <mergeCell ref="G35:I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tguidetto</cp:lastModifiedBy>
  <cp:lastPrinted>2018-12-19T17:07:52Z</cp:lastPrinted>
  <dcterms:modified xsi:type="dcterms:W3CDTF">2018-12-20T14:32:27Z</dcterms:modified>
  <cp:category/>
  <cp:version/>
  <cp:contentType/>
  <cp:contentStatus/>
</cp:coreProperties>
</file>