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496" sheetId="3" r:id="rId1"/>
  </sheets>
  <calcPr calcId="144525"/>
</workbook>
</file>

<file path=xl/calcChain.xml><?xml version="1.0" encoding="utf-8"?>
<calcChain xmlns="http://schemas.openxmlformats.org/spreadsheetml/2006/main">
  <c r="J89" i="3" l="1"/>
  <c r="N89" i="3" s="1"/>
  <c r="I89" i="3"/>
  <c r="H89" i="3"/>
  <c r="H80" i="3"/>
  <c r="H75" i="3"/>
  <c r="H70" i="3"/>
  <c r="H65" i="3"/>
  <c r="H60" i="3"/>
  <c r="H55" i="3"/>
  <c r="H51" i="3"/>
  <c r="H46" i="3"/>
  <c r="H41" i="3"/>
  <c r="H36" i="3"/>
  <c r="H31" i="3"/>
  <c r="H26" i="3"/>
  <c r="H21" i="3"/>
  <c r="H16" i="3"/>
  <c r="H11" i="3"/>
  <c r="P89" i="3"/>
  <c r="O88" i="3"/>
  <c r="O87" i="3"/>
  <c r="O86" i="3"/>
  <c r="O85" i="3"/>
  <c r="O84" i="3"/>
  <c r="O83" i="3"/>
  <c r="O82" i="3"/>
  <c r="O81" i="3"/>
  <c r="O80" i="3"/>
  <c r="O75" i="3"/>
  <c r="O70" i="3"/>
  <c r="O65" i="3"/>
  <c r="O60" i="3"/>
  <c r="O55" i="3"/>
  <c r="O51" i="3"/>
  <c r="O46" i="3"/>
  <c r="O41" i="3"/>
  <c r="O36" i="3"/>
  <c r="O35" i="3"/>
  <c r="O31" i="3"/>
  <c r="O26" i="3"/>
  <c r="O21" i="3"/>
  <c r="O16" i="3"/>
  <c r="O11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0" i="3"/>
  <c r="N65" i="3"/>
  <c r="N60" i="3"/>
  <c r="N55" i="3"/>
  <c r="N51" i="3"/>
  <c r="N46" i="3"/>
  <c r="N41" i="3"/>
  <c r="N36" i="3"/>
  <c r="N31" i="3"/>
  <c r="N26" i="3"/>
  <c r="N21" i="3"/>
  <c r="N16" i="3"/>
  <c r="N11" i="3"/>
  <c r="M89" i="3"/>
  <c r="L89" i="3"/>
  <c r="K89" i="3"/>
  <c r="O89" i="3" l="1"/>
</calcChain>
</file>

<file path=xl/sharedStrings.xml><?xml version="1.0" encoding="utf-8"?>
<sst xmlns="http://schemas.openxmlformats.org/spreadsheetml/2006/main" count="474" uniqueCount="178">
  <si>
    <t>Costi N2 - consumo beni non sanitari</t>
  </si>
  <si>
    <t/>
  </si>
  <si>
    <t>Aggregati CE</t>
  </si>
  <si>
    <t>sottoconto</t>
  </si>
  <si>
    <t>Elisi</t>
  </si>
  <si>
    <t>cod.</t>
  </si>
  <si>
    <t>Descrizione</t>
  </si>
  <si>
    <t>natura</t>
  </si>
  <si>
    <t>AMCO</t>
  </si>
  <si>
    <t>conto</t>
  </si>
  <si>
    <t>descr. conto</t>
  </si>
  <si>
    <t>Settori</t>
  </si>
  <si>
    <t>Valore</t>
  </si>
  <si>
    <t>Presidio</t>
  </si>
  <si>
    <t>Territorio</t>
  </si>
  <si>
    <t>Prevenzione</t>
  </si>
  <si>
    <t>DG e Supp.</t>
  </si>
  <si>
    <t>Libera Prof.</t>
  </si>
  <si>
    <t>Totale</t>
  </si>
  <si>
    <t>Differenza</t>
  </si>
  <si>
    <t>Extra Lea</t>
  </si>
  <si>
    <t>BA0320</t>
  </si>
  <si>
    <t>B.1.B.1)  Prodotti alimentari</t>
  </si>
  <si>
    <t>C100130B</t>
  </si>
  <si>
    <t>Prodotti alimentari per degenti</t>
  </si>
  <si>
    <t>BA2681</t>
  </si>
  <si>
    <t>B.13.B.1) Prodotti alimentari</t>
  </si>
  <si>
    <t>C441530B</t>
  </si>
  <si>
    <t xml:space="preserve">Rimanenze iniziali - Prodotti alimentari per degenti( ex-Prodotti alimentari per degenti)                                                                                                                                                                                                                   </t>
  </si>
  <si>
    <t>R440230B</t>
  </si>
  <si>
    <t xml:space="preserve">Rimanenze finali - Prodotti alimentari per degenti( ex-Prodotti alimentari per degenti)                                                                                                                                                                                                                     </t>
  </si>
  <si>
    <t>0</t>
  </si>
  <si>
    <t>TOT_1</t>
  </si>
  <si>
    <t>totale gruppo sottoconti</t>
  </si>
  <si>
    <t>C100131B</t>
  </si>
  <si>
    <t>Prodotti alimentari per mensa dipendenti</t>
  </si>
  <si>
    <t>C441531B</t>
  </si>
  <si>
    <t xml:space="preserve">Rimanenze iniziali - Prodotti alimentari per mensa dipendenti( ex-Prodotti alimentari per mensa dipendenti)                                                                                                                                                                                                 </t>
  </si>
  <si>
    <t>R440231B</t>
  </si>
  <si>
    <t xml:space="preserve">Rimanenze finali - Prodotti alimentari per mensa dipendenti( ex-Prodotti alimentari per mensa dipendenti)                                                                                                                                                                                                   </t>
  </si>
  <si>
    <t>TOT_2</t>
  </si>
  <si>
    <t>BA0330</t>
  </si>
  <si>
    <t>B.1.B.2)  Materiali di guardaroba, di pulizia e di convivenza in genere</t>
  </si>
  <si>
    <t>C110132B</t>
  </si>
  <si>
    <t>Materiali di guardaroba</t>
  </si>
  <si>
    <t>BA2682</t>
  </si>
  <si>
    <t>B.13.B.2) Materiali di guardaroba, di pulizia, e di convivenza in genere</t>
  </si>
  <si>
    <t>C441532B</t>
  </si>
  <si>
    <t xml:space="preserve">Rimanenze iniziali - Materiali di guardaroba( ex-Materiali di guardaroba)                                                                                                                                                                                                                                   </t>
  </si>
  <si>
    <t>R440232B</t>
  </si>
  <si>
    <t xml:space="preserve">Rimanenze finali - Materiali di guardaroba( ex-Materiali di guardaroba)                                                                                                                                                                                                                                     </t>
  </si>
  <si>
    <t>TOT_3</t>
  </si>
  <si>
    <t>C110133B</t>
  </si>
  <si>
    <t>Materiali di pulizia e lavanderia</t>
  </si>
  <si>
    <t>C441533B</t>
  </si>
  <si>
    <t xml:space="preserve">Rimanenze iniziali - Materiale pulizia e lavanderia( ex-Materiale pulizia e lavanderia)                                                                                                                                                                                                                     </t>
  </si>
  <si>
    <t>R440233B</t>
  </si>
  <si>
    <t xml:space="preserve">Rimanenze finali - Materiale pulizia e lavanderia( ex-Materiale pulizia e lavanderia)                                                                                                                                                                                                                       </t>
  </si>
  <si>
    <t>Materiale pulizia e lavanderia</t>
  </si>
  <si>
    <t>TOT_4</t>
  </si>
  <si>
    <t>C110134B</t>
  </si>
  <si>
    <t>Materiali di convivenza in genere</t>
  </si>
  <si>
    <t>C441534B</t>
  </si>
  <si>
    <t xml:space="preserve">Rimanenze iniziali - Materiali di convivenza in genere( ex-Materiali di convivenza in genere)                                                                                                                                                                                                               </t>
  </si>
  <si>
    <t>R440234B</t>
  </si>
  <si>
    <t xml:space="preserve">Rimanenze finali - Materiali di convivenza in genere( ex-Materiali di convivenza in genere)                                                                                                                                                                                                                 </t>
  </si>
  <si>
    <t>TOT_5</t>
  </si>
  <si>
    <t>BA0340</t>
  </si>
  <si>
    <t>B.1.B.3)  Combustibili, carburanti e lubrificanti</t>
  </si>
  <si>
    <t>C120135B</t>
  </si>
  <si>
    <t>Combustibili ad uso riscandamento e cucine</t>
  </si>
  <si>
    <t>BA2683</t>
  </si>
  <si>
    <t>B.13.B.3) Combustibili, carburanti e lubrificanti</t>
  </si>
  <si>
    <t>C441535B</t>
  </si>
  <si>
    <t xml:space="preserve">Rimanenze iniziali - Combustibili ad uso riscaldamento e cucine( ex-Combustibili ad uso riscaldamento e cucine)                                                                                                                                                                                             </t>
  </si>
  <si>
    <t>R440235B</t>
  </si>
  <si>
    <t xml:space="preserve">Rimanenze finali - Combustibili ad uso riscaldamento e cucine( ex-Combustibili ad uso riscaldamento e cucine)                                                                                                                                                                                               </t>
  </si>
  <si>
    <t>Combustibili ad uso riscaldamento e cucine</t>
  </si>
  <si>
    <t>TOT_6</t>
  </si>
  <si>
    <t>C120136B</t>
  </si>
  <si>
    <t>Carburanti e lubrificanti ad uso trasporto</t>
  </si>
  <si>
    <t>C441536B</t>
  </si>
  <si>
    <t xml:space="preserve">Rimanenze iniziali - Carburanti e lubrificanti ad uso trasporto( ex-Carburanti e lubrificanti ad uso trasporto)                                                                                                                                                                                             </t>
  </si>
  <si>
    <t>R440236B</t>
  </si>
  <si>
    <t xml:space="preserve">Rimanenze finali - Carburanti e lubrificanti ad uso trasporto( ex-Carburanti e lubrificanti ad uso trasporto)                                                                                                                                                                                               </t>
  </si>
  <si>
    <t>TOT_7</t>
  </si>
  <si>
    <t>BA0350</t>
  </si>
  <si>
    <t>B.1.B.4)  Supporti informatici e cancelleria</t>
  </si>
  <si>
    <t>C130137B</t>
  </si>
  <si>
    <t>Supporti meccanografici</t>
  </si>
  <si>
    <t>BA2684</t>
  </si>
  <si>
    <t>B.13.B.4) Supporti informatici e cancelleria</t>
  </si>
  <si>
    <t>C441537B</t>
  </si>
  <si>
    <t xml:space="preserve">Rimanenze iniziali - Supporti meccanografici( ex-Supporti meccanografici)                                                                                                                                                                                                                                   </t>
  </si>
  <si>
    <t>R440237B</t>
  </si>
  <si>
    <t xml:space="preserve">Rimanenze finali - Supporti meccanografici( ex-Supporti meccanografici)                                                                                                                                                                                                                                     </t>
  </si>
  <si>
    <t>TOT_8</t>
  </si>
  <si>
    <t>BA0370</t>
  </si>
  <si>
    <t>B.1.B.6)  Altri beni e prodotti non sanitari</t>
  </si>
  <si>
    <t>C150138B</t>
  </si>
  <si>
    <t>Altri beni non sanitari</t>
  </si>
  <si>
    <t>BA2686</t>
  </si>
  <si>
    <t>B.13.B.6) Altri beni e prodotti non sanitari</t>
  </si>
  <si>
    <t>C441538B</t>
  </si>
  <si>
    <t xml:space="preserve">Rimanenze iniziali - Altri beni non sanitari( ex-Altri beni non sanitari)                                                                                                                                                                                                                                   </t>
  </si>
  <si>
    <t>R440238B</t>
  </si>
  <si>
    <t xml:space="preserve">Rimanenze finali - Altri beni non sanitari( ex-Altri beni non sanitari)                                                                                                                                                                                                                                     </t>
  </si>
  <si>
    <t>TOT_9</t>
  </si>
  <si>
    <t>BA0360</t>
  </si>
  <si>
    <t>B.1.B.5)  Materiale per la manutenzione</t>
  </si>
  <si>
    <t>C140250B</t>
  </si>
  <si>
    <t>Materiale per manutenzione immobili</t>
  </si>
  <si>
    <t>BA2685</t>
  </si>
  <si>
    <t>B.13.B.5) Materiale per la manutenzione</t>
  </si>
  <si>
    <t>C441550B</t>
  </si>
  <si>
    <t xml:space="preserve">Rimanenze iniziali - Materiale per manutenzione immobili( ex-Materiale per manutenzione immobili)                                                                                                                                                                                                           </t>
  </si>
  <si>
    <t>R440188B</t>
  </si>
  <si>
    <t>Rimanenze finali - Materiale per manutenzione immobili</t>
  </si>
  <si>
    <t>TOT_10</t>
  </si>
  <si>
    <t xml:space="preserve"> totale gruppo sottoconti</t>
  </si>
  <si>
    <t>C140257B</t>
  </si>
  <si>
    <t xml:space="preserve"> Materiali per riparazione</t>
  </si>
  <si>
    <t>C441592B</t>
  </si>
  <si>
    <t>Rimanenze iniziali - Materiale per riparazione</t>
  </si>
  <si>
    <t>R440350B</t>
  </si>
  <si>
    <t xml:space="preserve">Rimanenze finali - Materiale per riparazione( ex-Materiale per riparazione)                                                                                                                                                                                                                                 </t>
  </si>
  <si>
    <t>Materiale per riparazioni</t>
  </si>
  <si>
    <t>C140251B</t>
  </si>
  <si>
    <t>Materiale per manutenzione di attrezzature sanitarie</t>
  </si>
  <si>
    <t>C441551B</t>
  </si>
  <si>
    <t xml:space="preserve">Rimanenze iniziali - Materiale per manutenzione di attrezzature sanitarie( ex-Materiale per manutenzione di attrezzature sanitarie)                                                                                                                                                                         </t>
  </si>
  <si>
    <t>R440351B</t>
  </si>
  <si>
    <t xml:space="preserve">Rimanenze finali - Materiale per manutenzione di attrezzature sanitarie( ex-Materiale per manutenzione di attrezzature sanitarie)                                                                                                                                                                           </t>
  </si>
  <si>
    <t>TOT_11</t>
  </si>
  <si>
    <t>C140253B</t>
  </si>
  <si>
    <t>Materiali per manutenzione di automezzi</t>
  </si>
  <si>
    <t>C441553B</t>
  </si>
  <si>
    <t xml:space="preserve">Rimanenze iniziali - Materiali per manutenzione di automezzi( ex-Materiali per manutenzione di automezzi (rimanenze iniziali))                                                                                                                                                                              </t>
  </si>
  <si>
    <t>R440353B</t>
  </si>
  <si>
    <t xml:space="preserve">Rimanenze finali - Materiali per manutenzione di automezzi( ex-Materiali per manutenzione di automezzi (rimanenze finali))                                                                                                                                                                                  </t>
  </si>
  <si>
    <t>Materiali per manutenzione di automezzi (resi)</t>
  </si>
  <si>
    <t>TOT_12</t>
  </si>
  <si>
    <t>C140254B</t>
  </si>
  <si>
    <t>Materiali per manutenzione di altre attrezzature tecnico - economali</t>
  </si>
  <si>
    <t>C441554B</t>
  </si>
  <si>
    <t xml:space="preserve">Rimanenze iniziali - Materiali per manutenzione di altre attrezzature tecnico - economali( ex-Materiali per manutenzione di altre attrezzature tecnico - economali (rimanenze iniziali))                                                                                                                    </t>
  </si>
  <si>
    <t>R440354B</t>
  </si>
  <si>
    <t xml:space="preserve">Rimanenze finali - Materiali per manutenzione di altre attrezzature tecnico - economali( ex-Materiali per manutenzione di altre attrezzature tecnico - economali (rimanenze finali))                                                                                                                        </t>
  </si>
  <si>
    <t>Materiali per manutenzione di altre attrezzature tecnico - economali (resi)</t>
  </si>
  <si>
    <t>TOT_13</t>
  </si>
  <si>
    <t>C131070B</t>
  </si>
  <si>
    <t>Cancelleria e stampati</t>
  </si>
  <si>
    <t>C441570B</t>
  </si>
  <si>
    <t xml:space="preserve">Rimanenze iniziali - Cancelleria e stampati( ex-Cancelleria e stampati)                                                                                                                                                                                                                                     </t>
  </si>
  <si>
    <t>R440470B</t>
  </si>
  <si>
    <t xml:space="preserve">Rimanenze finali - Cancelleria e stampati( ex-Cancelleria e stampati)                                                                                                                                                                                                                                       </t>
  </si>
  <si>
    <t>TOT_14</t>
  </si>
  <si>
    <t>R</t>
  </si>
  <si>
    <t>BA0380</t>
  </si>
  <si>
    <t>B.1.B.7)  Beni e prodotti non sanitari da Aziende sanitarie pubbliche della Regione</t>
  </si>
  <si>
    <t>C160145F</t>
  </si>
  <si>
    <t>Beni non sanitari da Asl-AO, IRCCS, Policlinici della Regione</t>
  </si>
  <si>
    <t>C140254F</t>
  </si>
  <si>
    <t>Materiali per manutenzione di altre attrezzature tecnico - economali acquistati dalla ASR capofila e riaddebitati</t>
  </si>
  <si>
    <t>C131070F</t>
  </si>
  <si>
    <t>Cancelleria e stampati acquistati dalla ASR capofila e riaddebitati</t>
  </si>
  <si>
    <t>C110132F</t>
  </si>
  <si>
    <t>Materiali di guardaroba acquistati dalla ASR capofila e riaddebitati</t>
  </si>
  <si>
    <t>C110133F</t>
  </si>
  <si>
    <t>Materiali di pulizia e lavanderia acquistati dalla ASR capofila e riaddebitati</t>
  </si>
  <si>
    <t>C110134F</t>
  </si>
  <si>
    <t>Materiali di convivenza in genere acquistati dalla ASR capofila e riaddebitati</t>
  </si>
  <si>
    <t>C130137F</t>
  </si>
  <si>
    <t>Supporti meccanografici acquistati dalla ASR capofila e riaddebitati</t>
  </si>
  <si>
    <t>C150138F</t>
  </si>
  <si>
    <t>Altri beni non sanitari acquistati dalla ASR capofila e riaddebitati</t>
  </si>
  <si>
    <t>TOT</t>
  </si>
  <si>
    <t>TOTALE NATURA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</si>
</sst>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sz val="8.25"/>
      <color rgb="FF000000"/>
      <name val="MS Sans Serif"/>
      <family val="2"/>
    </font>
    <font>
      <b/>
      <sz val="8.25"/>
      <color rgb="FF000000"/>
      <name val="MS Sans Serif"/>
      <family val="2"/>
    </font>
    <font>
      <sz val="8.25"/>
      <color rgb="FFC0C0C0"/>
      <name val="MS Sans Serif"/>
      <family val="2"/>
    </font>
    <font>
      <sz val="8.25"/>
      <color rgb="FFC6C6C6"/>
      <name val="MS Sans Serif"/>
      <family val="2"/>
    </font>
    <font>
      <b/>
      <sz val="8.25"/>
      <color rgb="FF010000"/>
      <name val="MS Sans Serif"/>
      <family val="2"/>
    </font>
    <font>
      <b/>
      <sz val="8.25"/>
      <color rgb="FFC6C6C6"/>
      <name val="MS Sans Serif"/>
      <family val="2"/>
    </font>
    <font>
      <sz val="8.25"/>
      <color rgb="FF01000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C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1" xfId="0" quotePrefix="1" applyNumberFormat="1" applyFont="1" applyFill="1" applyBorder="1"/>
    <xf numFmtId="4" fontId="4" fillId="2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quotePrefix="1" applyNumberFormat="1" applyFont="1" applyFill="1" applyBorder="1"/>
    <xf numFmtId="0" fontId="6" fillId="4" borderId="1" xfId="0" quotePrefix="1" applyNumberFormat="1" applyFont="1" applyFill="1" applyBorder="1"/>
    <xf numFmtId="4" fontId="5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0" fontId="4" fillId="2" borderId="1" xfId="0" quotePrefix="1" applyNumberFormat="1" applyFont="1" applyFill="1" applyBorder="1"/>
    <xf numFmtId="4" fontId="7" fillId="2" borderId="1" xfId="0" quotePrefix="1" applyNumberFormat="1" applyFont="1" applyFill="1" applyBorder="1"/>
    <xf numFmtId="3" fontId="4" fillId="2" borderId="1" xfId="0" quotePrefix="1" applyNumberFormat="1" applyFont="1" applyFill="1" applyBorder="1"/>
    <xf numFmtId="0" fontId="4" fillId="4" borderId="1" xfId="0" quotePrefix="1" applyNumberFormat="1" applyFont="1" applyFill="1" applyBorder="1"/>
    <xf numFmtId="4" fontId="3" fillId="2" borderId="1" xfId="0" quotePrefix="1" applyNumberFormat="1" applyFont="1" applyFill="1" applyBorder="1"/>
    <xf numFmtId="3" fontId="3" fillId="2" borderId="1" xfId="0" quotePrefix="1" applyNumberFormat="1" applyFont="1" applyFill="1" applyBorder="1"/>
    <xf numFmtId="0" fontId="3" fillId="4" borderId="1" xfId="0" quotePrefix="1" applyNumberFormat="1" applyFont="1" applyFill="1" applyBorder="1"/>
    <xf numFmtId="0" fontId="3" fillId="3" borderId="1" xfId="0" quotePrefix="1" applyNumberFormat="1" applyFont="1" applyFill="1" applyBorder="1"/>
    <xf numFmtId="4" fontId="3" fillId="3" borderId="1" xfId="0" quotePrefix="1" applyNumberFormat="1" applyFont="1" applyFill="1" applyBorder="1"/>
    <xf numFmtId="3" fontId="3" fillId="3" borderId="1" xfId="0" applyNumberFormat="1" applyFont="1" applyFill="1" applyBorder="1"/>
    <xf numFmtId="0" fontId="3" fillId="3" borderId="1" xfId="0" applyNumberFormat="1" applyFont="1" applyFill="1" applyBorder="1"/>
    <xf numFmtId="4" fontId="3" fillId="5" borderId="1" xfId="0" applyNumberFormat="1" applyFont="1" applyFill="1" applyBorder="1"/>
    <xf numFmtId="4" fontId="6" fillId="4" borderId="1" xfId="0" applyNumberFormat="1" applyFont="1" applyFill="1" applyBorder="1"/>
    <xf numFmtId="4" fontId="8" fillId="4" borderId="1" xfId="0" applyNumberFormat="1" applyFont="1" applyFill="1" applyBorder="1"/>
    <xf numFmtId="4" fontId="5" fillId="2" borderId="1" xfId="0" applyNumberFormat="1" applyFont="1" applyFill="1" applyBorder="1"/>
    <xf numFmtId="3" fontId="5" fillId="2" borderId="1" xfId="0" quotePrefix="1" applyNumberFormat="1" applyFont="1" applyFill="1" applyBorder="1"/>
    <xf numFmtId="4" fontId="4" fillId="2" borderId="1" xfId="0" applyNumberFormat="1" applyFont="1" applyFill="1" applyBorder="1"/>
    <xf numFmtId="4" fontId="3" fillId="6" borderId="1" xfId="0" applyNumberFormat="1" applyFont="1" applyFill="1" applyBorder="1"/>
    <xf numFmtId="4" fontId="7" fillId="2" borderId="1" xfId="0" applyNumberFormat="1" applyFont="1" applyFill="1" applyBorder="1"/>
    <xf numFmtId="4" fontId="9" fillId="7" borderId="1" xfId="0" applyNumberFormat="1" applyFont="1" applyFill="1" applyBorder="1"/>
    <xf numFmtId="0" fontId="9" fillId="2" borderId="1" xfId="0" quotePrefix="1" applyNumberFormat="1" applyFont="1" applyFill="1" applyBorder="1"/>
    <xf numFmtId="3" fontId="3" fillId="3" borderId="1" xfId="0" quotePrefix="1" applyNumberFormat="1" applyFont="1" applyFill="1" applyBorder="1"/>
    <xf numFmtId="0" fontId="3" fillId="5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workbookViewId="0">
      <selection activeCell="A3" sqref="A3:P89"/>
    </sheetView>
  </sheetViews>
  <sheetFormatPr defaultRowHeight="15" x14ac:dyDescent="0.25"/>
  <cols>
    <col min="1" max="1" width="9.140625" style="1"/>
    <col min="2" max="2" width="9.28515625" style="1" customWidth="1"/>
    <col min="3" max="3" width="41.28515625" style="1" customWidth="1"/>
    <col min="4" max="4" width="9.140625" style="1"/>
    <col min="5" max="5" width="14.5703125" style="1" customWidth="1"/>
    <col min="6" max="6" width="14.42578125" style="1" customWidth="1"/>
    <col min="7" max="7" width="39" style="1" customWidth="1"/>
    <col min="8" max="8" width="14" style="1" customWidth="1"/>
    <col min="9" max="13" width="13.5703125" style="1" customWidth="1"/>
    <col min="14" max="16" width="14.5703125" style="1" customWidth="1"/>
    <col min="17" max="16384" width="9.140625" style="1"/>
  </cols>
  <sheetData>
    <row r="1" spans="1:16" x14ac:dyDescent="0.25">
      <c r="B1" s="2"/>
    </row>
    <row r="2" spans="1:16" x14ac:dyDescent="0.25">
      <c r="B2" s="3" t="s">
        <v>0</v>
      </c>
    </row>
    <row r="3" spans="1:16" x14ac:dyDescent="0.25">
      <c r="A3" s="4" t="s">
        <v>1</v>
      </c>
      <c r="B3" s="5" t="s">
        <v>2</v>
      </c>
      <c r="C3" s="6"/>
      <c r="D3" s="6"/>
      <c r="E3" s="7" t="s">
        <v>1</v>
      </c>
      <c r="F3" s="8" t="s">
        <v>1</v>
      </c>
      <c r="G3" s="8" t="s">
        <v>1</v>
      </c>
      <c r="H3" s="9" t="s">
        <v>3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11" t="s">
        <v>1</v>
      </c>
      <c r="O3" s="11" t="s">
        <v>1</v>
      </c>
      <c r="P3" s="11" t="s">
        <v>1</v>
      </c>
    </row>
    <row r="4" spans="1:16" x14ac:dyDescent="0.25">
      <c r="A4" s="12" t="s">
        <v>4</v>
      </c>
      <c r="B4" s="13" t="s">
        <v>5</v>
      </c>
      <c r="C4" s="10" t="s">
        <v>6</v>
      </c>
      <c r="D4" s="14" t="s">
        <v>7</v>
      </c>
      <c r="E4" s="12" t="s">
        <v>8</v>
      </c>
      <c r="F4" s="15" t="s">
        <v>9</v>
      </c>
      <c r="G4" s="15" t="s">
        <v>10</v>
      </c>
      <c r="H4" s="9" t="s">
        <v>1</v>
      </c>
      <c r="I4" s="5" t="s">
        <v>11</v>
      </c>
      <c r="J4" s="6"/>
      <c r="K4" s="6"/>
      <c r="L4" s="6"/>
      <c r="M4" s="6"/>
      <c r="N4" s="11" t="s">
        <v>1</v>
      </c>
      <c r="O4" s="11" t="s">
        <v>1</v>
      </c>
      <c r="P4" s="11" t="s">
        <v>1</v>
      </c>
    </row>
    <row r="5" spans="1:16" x14ac:dyDescent="0.25">
      <c r="A5" s="4" t="s">
        <v>1</v>
      </c>
      <c r="B5" s="16" t="s">
        <v>1</v>
      </c>
      <c r="C5" s="16" t="s">
        <v>1</v>
      </c>
      <c r="D5" s="17" t="s">
        <v>1</v>
      </c>
      <c r="E5" s="7" t="s">
        <v>1</v>
      </c>
      <c r="F5" s="18" t="s">
        <v>1</v>
      </c>
      <c r="G5" s="18" t="s">
        <v>1</v>
      </c>
      <c r="H5" s="10" t="s">
        <v>12</v>
      </c>
      <c r="I5" s="10" t="s">
        <v>13</v>
      </c>
      <c r="J5" s="10" t="s">
        <v>14</v>
      </c>
      <c r="K5" s="10" t="s">
        <v>15</v>
      </c>
      <c r="L5" s="10" t="s">
        <v>16</v>
      </c>
      <c r="M5" s="10" t="s">
        <v>17</v>
      </c>
      <c r="N5" s="13" t="s">
        <v>18</v>
      </c>
      <c r="O5" s="13" t="s">
        <v>19</v>
      </c>
      <c r="P5" s="13" t="s">
        <v>20</v>
      </c>
    </row>
    <row r="6" spans="1:16" x14ac:dyDescent="0.25">
      <c r="A6" s="4" t="s">
        <v>1</v>
      </c>
      <c r="B6" s="16" t="s">
        <v>1</v>
      </c>
      <c r="C6" s="16" t="s">
        <v>1</v>
      </c>
      <c r="D6" s="17" t="s">
        <v>1</v>
      </c>
      <c r="E6" s="7" t="s">
        <v>1</v>
      </c>
      <c r="F6" s="15" t="s">
        <v>1</v>
      </c>
      <c r="G6" s="15" t="s">
        <v>1</v>
      </c>
      <c r="H6" s="9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6" t="s">
        <v>1</v>
      </c>
      <c r="N6" s="11" t="s">
        <v>1</v>
      </c>
      <c r="O6" s="11" t="s">
        <v>1</v>
      </c>
      <c r="P6" s="11" t="s">
        <v>1</v>
      </c>
    </row>
    <row r="7" spans="1:16" x14ac:dyDescent="0.25">
      <c r="A7" s="19" t="s">
        <v>1</v>
      </c>
      <c r="B7" s="20" t="s">
        <v>21</v>
      </c>
      <c r="C7" s="20" t="s">
        <v>22</v>
      </c>
      <c r="D7" s="21">
        <v>2</v>
      </c>
      <c r="E7" s="19" t="s">
        <v>23</v>
      </c>
      <c r="F7" s="22">
        <v>3100130</v>
      </c>
      <c r="G7" s="19" t="s">
        <v>24</v>
      </c>
      <c r="H7" s="23">
        <v>315468.63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5">
        <v>0</v>
      </c>
      <c r="O7" s="25">
        <v>0</v>
      </c>
      <c r="P7" s="24">
        <v>0</v>
      </c>
    </row>
    <row r="8" spans="1:16" x14ac:dyDescent="0.25">
      <c r="A8" s="19" t="s">
        <v>1</v>
      </c>
      <c r="B8" s="20" t="s">
        <v>25</v>
      </c>
      <c r="C8" s="20" t="s">
        <v>26</v>
      </c>
      <c r="D8" s="21">
        <v>2</v>
      </c>
      <c r="E8" s="19" t="s">
        <v>27</v>
      </c>
      <c r="F8" s="22">
        <v>3101530</v>
      </c>
      <c r="G8" s="19" t="s">
        <v>28</v>
      </c>
      <c r="H8" s="23">
        <v>1008.3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5">
        <v>0</v>
      </c>
      <c r="O8" s="25">
        <v>0</v>
      </c>
      <c r="P8" s="24">
        <v>0</v>
      </c>
    </row>
    <row r="9" spans="1:16" x14ac:dyDescent="0.25">
      <c r="A9" s="19" t="s">
        <v>1</v>
      </c>
      <c r="B9" s="20" t="s">
        <v>25</v>
      </c>
      <c r="C9" s="20" t="s">
        <v>26</v>
      </c>
      <c r="D9" s="21">
        <v>2</v>
      </c>
      <c r="E9" s="19" t="s">
        <v>29</v>
      </c>
      <c r="F9" s="22">
        <v>4550230</v>
      </c>
      <c r="G9" s="19" t="s">
        <v>30</v>
      </c>
      <c r="H9" s="23">
        <v>-1008.3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5">
        <v>0</v>
      </c>
      <c r="O9" s="25">
        <v>0</v>
      </c>
      <c r="P9" s="24">
        <v>0</v>
      </c>
    </row>
    <row r="10" spans="1:16" x14ac:dyDescent="0.25">
      <c r="A10" s="19" t="s">
        <v>1</v>
      </c>
      <c r="B10" s="20" t="s">
        <v>21</v>
      </c>
      <c r="C10" s="20" t="s">
        <v>22</v>
      </c>
      <c r="D10" s="21">
        <v>2</v>
      </c>
      <c r="E10" s="19" t="s">
        <v>1</v>
      </c>
      <c r="F10" s="22">
        <v>4800230</v>
      </c>
      <c r="G10" s="19" t="s">
        <v>24</v>
      </c>
      <c r="H10" s="23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5">
        <v>0</v>
      </c>
      <c r="O10" s="25">
        <v>0</v>
      </c>
      <c r="P10" s="24">
        <v>0</v>
      </c>
    </row>
    <row r="11" spans="1:16" x14ac:dyDescent="0.25">
      <c r="A11" s="7" t="s">
        <v>1</v>
      </c>
      <c r="B11" s="26">
        <v>0</v>
      </c>
      <c r="C11" s="26">
        <v>0</v>
      </c>
      <c r="D11" s="27" t="s">
        <v>31</v>
      </c>
      <c r="E11" s="7" t="s">
        <v>1</v>
      </c>
      <c r="F11" s="12" t="s">
        <v>32</v>
      </c>
      <c r="G11" s="12" t="s">
        <v>33</v>
      </c>
      <c r="H11" s="28">
        <f>H7+H8+H9+H10</f>
        <v>315468.63</v>
      </c>
      <c r="I11" s="29">
        <v>273520.33</v>
      </c>
      <c r="J11" s="29">
        <v>41948.3</v>
      </c>
      <c r="K11" s="29">
        <v>0</v>
      </c>
      <c r="L11" s="29">
        <v>0</v>
      </c>
      <c r="M11" s="29">
        <v>0</v>
      </c>
      <c r="N11" s="30">
        <f>I11+J11+K11+L11+M11</f>
        <v>315468.63</v>
      </c>
      <c r="O11" s="30">
        <f>H11-N11</f>
        <v>0</v>
      </c>
      <c r="P11" s="31">
        <v>0</v>
      </c>
    </row>
    <row r="12" spans="1:16" x14ac:dyDescent="0.25">
      <c r="A12" s="19" t="s">
        <v>1</v>
      </c>
      <c r="B12" s="20" t="s">
        <v>21</v>
      </c>
      <c r="C12" s="20" t="s">
        <v>22</v>
      </c>
      <c r="D12" s="21">
        <v>2</v>
      </c>
      <c r="E12" s="19" t="s">
        <v>34</v>
      </c>
      <c r="F12" s="22">
        <v>3100131</v>
      </c>
      <c r="G12" s="19" t="s">
        <v>35</v>
      </c>
      <c r="H12" s="23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5">
        <v>0</v>
      </c>
      <c r="O12" s="25">
        <v>0</v>
      </c>
      <c r="P12" s="24">
        <v>0</v>
      </c>
    </row>
    <row r="13" spans="1:16" x14ac:dyDescent="0.25">
      <c r="A13" s="19" t="s">
        <v>1</v>
      </c>
      <c r="B13" s="20" t="s">
        <v>25</v>
      </c>
      <c r="C13" s="20" t="s">
        <v>26</v>
      </c>
      <c r="D13" s="21">
        <v>2</v>
      </c>
      <c r="E13" s="19" t="s">
        <v>36</v>
      </c>
      <c r="F13" s="22">
        <v>3101531</v>
      </c>
      <c r="G13" s="19" t="s">
        <v>37</v>
      </c>
      <c r="H13" s="23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5">
        <v>0</v>
      </c>
      <c r="O13" s="25">
        <v>0</v>
      </c>
      <c r="P13" s="24">
        <v>0</v>
      </c>
    </row>
    <row r="14" spans="1:16" x14ac:dyDescent="0.25">
      <c r="A14" s="19" t="s">
        <v>1</v>
      </c>
      <c r="B14" s="20" t="s">
        <v>25</v>
      </c>
      <c r="C14" s="20" t="s">
        <v>26</v>
      </c>
      <c r="D14" s="21">
        <v>2</v>
      </c>
      <c r="E14" s="19" t="s">
        <v>38</v>
      </c>
      <c r="F14" s="22">
        <v>4550231</v>
      </c>
      <c r="G14" s="19" t="s">
        <v>39</v>
      </c>
      <c r="H14" s="23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5">
        <v>0</v>
      </c>
      <c r="O14" s="25">
        <v>0</v>
      </c>
      <c r="P14" s="24">
        <v>0</v>
      </c>
    </row>
    <row r="15" spans="1:16" x14ac:dyDescent="0.25">
      <c r="A15" s="19" t="s">
        <v>1</v>
      </c>
      <c r="B15" s="20" t="s">
        <v>21</v>
      </c>
      <c r="C15" s="20" t="s">
        <v>22</v>
      </c>
      <c r="D15" s="21">
        <v>2</v>
      </c>
      <c r="E15" s="19" t="s">
        <v>1</v>
      </c>
      <c r="F15" s="22">
        <v>4800231</v>
      </c>
      <c r="G15" s="19" t="s">
        <v>35</v>
      </c>
      <c r="H15" s="23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v>0</v>
      </c>
      <c r="O15" s="25">
        <v>0</v>
      </c>
      <c r="P15" s="24">
        <v>0</v>
      </c>
    </row>
    <row r="16" spans="1:16" x14ac:dyDescent="0.25">
      <c r="A16" s="7" t="s">
        <v>1</v>
      </c>
      <c r="B16" s="26">
        <v>0</v>
      </c>
      <c r="C16" s="26">
        <v>0</v>
      </c>
      <c r="D16" s="27" t="s">
        <v>31</v>
      </c>
      <c r="E16" s="7" t="s">
        <v>1</v>
      </c>
      <c r="F16" s="12" t="s">
        <v>40</v>
      </c>
      <c r="G16" s="12" t="s">
        <v>33</v>
      </c>
      <c r="H16" s="28">
        <f>H12+H13+H14+H15</f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f>I16+J16+K16+L16+M16</f>
        <v>0</v>
      </c>
      <c r="O16" s="30">
        <f>H16-N16</f>
        <v>0</v>
      </c>
      <c r="P16" s="31">
        <v>0</v>
      </c>
    </row>
    <row r="17" spans="1:16" x14ac:dyDescent="0.25">
      <c r="A17" s="19" t="s">
        <v>1</v>
      </c>
      <c r="B17" s="20" t="s">
        <v>41</v>
      </c>
      <c r="C17" s="20" t="s">
        <v>42</v>
      </c>
      <c r="D17" s="21">
        <v>2</v>
      </c>
      <c r="E17" s="19" t="s">
        <v>43</v>
      </c>
      <c r="F17" s="22">
        <v>3100132</v>
      </c>
      <c r="G17" s="19" t="s">
        <v>44</v>
      </c>
      <c r="H17" s="23">
        <v>12758.09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5">
        <v>0</v>
      </c>
      <c r="O17" s="25">
        <v>0</v>
      </c>
      <c r="P17" s="24">
        <v>0</v>
      </c>
    </row>
    <row r="18" spans="1:16" x14ac:dyDescent="0.25">
      <c r="A18" s="19" t="s">
        <v>1</v>
      </c>
      <c r="B18" s="20" t="s">
        <v>45</v>
      </c>
      <c r="C18" s="20" t="s">
        <v>46</v>
      </c>
      <c r="D18" s="21">
        <v>2</v>
      </c>
      <c r="E18" s="19" t="s">
        <v>47</v>
      </c>
      <c r="F18" s="22">
        <v>3101532</v>
      </c>
      <c r="G18" s="19" t="s">
        <v>48</v>
      </c>
      <c r="H18" s="23">
        <v>5502.97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5">
        <v>0</v>
      </c>
      <c r="O18" s="25">
        <v>0</v>
      </c>
      <c r="P18" s="24">
        <v>0</v>
      </c>
    </row>
    <row r="19" spans="1:16" x14ac:dyDescent="0.25">
      <c r="A19" s="19" t="s">
        <v>1</v>
      </c>
      <c r="B19" s="20" t="s">
        <v>45</v>
      </c>
      <c r="C19" s="20" t="s">
        <v>46</v>
      </c>
      <c r="D19" s="21">
        <v>2</v>
      </c>
      <c r="E19" s="19" t="s">
        <v>49</v>
      </c>
      <c r="F19" s="22">
        <v>4550232</v>
      </c>
      <c r="G19" s="19" t="s">
        <v>50</v>
      </c>
      <c r="H19" s="23">
        <v>-5502.97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5">
        <v>0</v>
      </c>
      <c r="O19" s="25">
        <v>0</v>
      </c>
      <c r="P19" s="24">
        <v>0</v>
      </c>
    </row>
    <row r="20" spans="1:16" x14ac:dyDescent="0.25">
      <c r="A20" s="19" t="s">
        <v>1</v>
      </c>
      <c r="B20" s="20" t="s">
        <v>41</v>
      </c>
      <c r="C20" s="20" t="s">
        <v>42</v>
      </c>
      <c r="D20" s="21">
        <v>2</v>
      </c>
      <c r="E20" s="19" t="s">
        <v>1</v>
      </c>
      <c r="F20" s="22">
        <v>4800232</v>
      </c>
      <c r="G20" s="19" t="s">
        <v>44</v>
      </c>
      <c r="H20" s="23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5">
        <v>0</v>
      </c>
      <c r="O20" s="25">
        <v>0</v>
      </c>
      <c r="P20" s="24">
        <v>0</v>
      </c>
    </row>
    <row r="21" spans="1:16" x14ac:dyDescent="0.25">
      <c r="A21" s="32" t="s">
        <v>1</v>
      </c>
      <c r="B21" s="26">
        <v>0</v>
      </c>
      <c r="C21" s="26">
        <v>0</v>
      </c>
      <c r="D21" s="27" t="s">
        <v>31</v>
      </c>
      <c r="E21" s="7" t="s">
        <v>1</v>
      </c>
      <c r="F21" s="12" t="s">
        <v>51</v>
      </c>
      <c r="G21" s="12" t="s">
        <v>33</v>
      </c>
      <c r="H21" s="28">
        <f>H17+H18+H19+H20</f>
        <v>12758.09</v>
      </c>
      <c r="I21" s="29">
        <v>3422.32</v>
      </c>
      <c r="J21" s="29">
        <v>547.69000000000005</v>
      </c>
      <c r="K21" s="29">
        <v>8126.43</v>
      </c>
      <c r="L21" s="29">
        <v>661.65</v>
      </c>
      <c r="M21" s="29">
        <v>0</v>
      </c>
      <c r="N21" s="30">
        <f>I21+J21+K21+L21+M21</f>
        <v>12758.09</v>
      </c>
      <c r="O21" s="30">
        <f>H21-N21</f>
        <v>0</v>
      </c>
      <c r="P21" s="31">
        <v>0</v>
      </c>
    </row>
    <row r="22" spans="1:16" x14ac:dyDescent="0.25">
      <c r="A22" s="19" t="s">
        <v>1</v>
      </c>
      <c r="B22" s="20" t="s">
        <v>41</v>
      </c>
      <c r="C22" s="20" t="s">
        <v>42</v>
      </c>
      <c r="D22" s="21">
        <v>2</v>
      </c>
      <c r="E22" s="19" t="s">
        <v>52</v>
      </c>
      <c r="F22" s="22">
        <v>3100133</v>
      </c>
      <c r="G22" s="19" t="s">
        <v>53</v>
      </c>
      <c r="H22" s="23">
        <v>201378.77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5">
        <v>0</v>
      </c>
      <c r="O22" s="25">
        <v>0</v>
      </c>
      <c r="P22" s="24">
        <v>0</v>
      </c>
    </row>
    <row r="23" spans="1:16" x14ac:dyDescent="0.25">
      <c r="A23" s="19" t="s">
        <v>1</v>
      </c>
      <c r="B23" s="20" t="s">
        <v>45</v>
      </c>
      <c r="C23" s="20" t="s">
        <v>46</v>
      </c>
      <c r="D23" s="21">
        <v>2</v>
      </c>
      <c r="E23" s="19" t="s">
        <v>54</v>
      </c>
      <c r="F23" s="22">
        <v>3101533</v>
      </c>
      <c r="G23" s="19" t="s">
        <v>55</v>
      </c>
      <c r="H23" s="23">
        <v>22691.63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v>0</v>
      </c>
      <c r="O23" s="25">
        <v>0</v>
      </c>
      <c r="P23" s="24">
        <v>0</v>
      </c>
    </row>
    <row r="24" spans="1:16" x14ac:dyDescent="0.25">
      <c r="A24" s="19" t="s">
        <v>1</v>
      </c>
      <c r="B24" s="20" t="s">
        <v>45</v>
      </c>
      <c r="C24" s="20" t="s">
        <v>46</v>
      </c>
      <c r="D24" s="21">
        <v>2</v>
      </c>
      <c r="E24" s="19" t="s">
        <v>56</v>
      </c>
      <c r="F24" s="22">
        <v>4550233</v>
      </c>
      <c r="G24" s="19" t="s">
        <v>57</v>
      </c>
      <c r="H24" s="23">
        <v>-22691.63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5">
        <v>0</v>
      </c>
      <c r="O24" s="25">
        <v>0</v>
      </c>
      <c r="P24" s="24">
        <v>0</v>
      </c>
    </row>
    <row r="25" spans="1:16" x14ac:dyDescent="0.25">
      <c r="A25" s="19" t="s">
        <v>1</v>
      </c>
      <c r="B25" s="20" t="s">
        <v>41</v>
      </c>
      <c r="C25" s="20" t="s">
        <v>42</v>
      </c>
      <c r="D25" s="21">
        <v>2</v>
      </c>
      <c r="E25" s="19" t="s">
        <v>1</v>
      </c>
      <c r="F25" s="22">
        <v>4800233</v>
      </c>
      <c r="G25" s="19" t="s">
        <v>58</v>
      </c>
      <c r="H25" s="23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5">
        <v>0</v>
      </c>
      <c r="O25" s="25">
        <v>0</v>
      </c>
      <c r="P25" s="24">
        <v>0</v>
      </c>
    </row>
    <row r="26" spans="1:16" x14ac:dyDescent="0.25">
      <c r="A26" s="7" t="s">
        <v>1</v>
      </c>
      <c r="B26" s="26">
        <v>0</v>
      </c>
      <c r="C26" s="26">
        <v>0</v>
      </c>
      <c r="D26" s="27" t="s">
        <v>31</v>
      </c>
      <c r="E26" s="7" t="s">
        <v>1</v>
      </c>
      <c r="F26" s="12" t="s">
        <v>59</v>
      </c>
      <c r="G26" s="12" t="s">
        <v>33</v>
      </c>
      <c r="H26" s="28">
        <f>H22+H23+H24+H25</f>
        <v>201378.77</v>
      </c>
      <c r="I26" s="29">
        <v>176596.57</v>
      </c>
      <c r="J26" s="29">
        <v>20217.75</v>
      </c>
      <c r="K26" s="29">
        <v>2634.16</v>
      </c>
      <c r="L26" s="29">
        <v>1930.29</v>
      </c>
      <c r="M26" s="29">
        <v>0</v>
      </c>
      <c r="N26" s="30">
        <f>I26+J26+K26+L26+M26</f>
        <v>201378.77000000002</v>
      </c>
      <c r="O26" s="30">
        <f>H26-N26</f>
        <v>0</v>
      </c>
      <c r="P26" s="31">
        <v>0</v>
      </c>
    </row>
    <row r="27" spans="1:16" x14ac:dyDescent="0.25">
      <c r="A27" s="19" t="s">
        <v>1</v>
      </c>
      <c r="B27" s="20" t="s">
        <v>41</v>
      </c>
      <c r="C27" s="20" t="s">
        <v>42</v>
      </c>
      <c r="D27" s="21">
        <v>2</v>
      </c>
      <c r="E27" s="19" t="s">
        <v>60</v>
      </c>
      <c r="F27" s="22">
        <v>3100134</v>
      </c>
      <c r="G27" s="19" t="s">
        <v>61</v>
      </c>
      <c r="H27" s="23">
        <v>110328.29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5">
        <v>0</v>
      </c>
      <c r="O27" s="25">
        <v>0</v>
      </c>
      <c r="P27" s="24">
        <v>0</v>
      </c>
    </row>
    <row r="28" spans="1:16" x14ac:dyDescent="0.25">
      <c r="A28" s="19" t="s">
        <v>1</v>
      </c>
      <c r="B28" s="20" t="s">
        <v>45</v>
      </c>
      <c r="C28" s="20" t="s">
        <v>46</v>
      </c>
      <c r="D28" s="21">
        <v>2</v>
      </c>
      <c r="E28" s="19" t="s">
        <v>62</v>
      </c>
      <c r="F28" s="22">
        <v>3101534</v>
      </c>
      <c r="G28" s="19" t="s">
        <v>63</v>
      </c>
      <c r="H28" s="23">
        <v>24437.91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5">
        <v>0</v>
      </c>
      <c r="O28" s="25">
        <v>0</v>
      </c>
      <c r="P28" s="24">
        <v>0</v>
      </c>
    </row>
    <row r="29" spans="1:16" x14ac:dyDescent="0.25">
      <c r="A29" s="19" t="s">
        <v>1</v>
      </c>
      <c r="B29" s="20" t="s">
        <v>45</v>
      </c>
      <c r="C29" s="20" t="s">
        <v>46</v>
      </c>
      <c r="D29" s="21">
        <v>2</v>
      </c>
      <c r="E29" s="19" t="s">
        <v>64</v>
      </c>
      <c r="F29" s="22">
        <v>4550234</v>
      </c>
      <c r="G29" s="19" t="s">
        <v>65</v>
      </c>
      <c r="H29" s="23">
        <v>-24437.91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5">
        <v>0</v>
      </c>
      <c r="O29" s="25">
        <v>0</v>
      </c>
      <c r="P29" s="24">
        <v>0</v>
      </c>
    </row>
    <row r="30" spans="1:16" x14ac:dyDescent="0.25">
      <c r="A30" s="19" t="s">
        <v>1</v>
      </c>
      <c r="B30" s="20" t="s">
        <v>41</v>
      </c>
      <c r="C30" s="20" t="s">
        <v>42</v>
      </c>
      <c r="D30" s="21">
        <v>2</v>
      </c>
      <c r="E30" s="19" t="s">
        <v>1</v>
      </c>
      <c r="F30" s="22">
        <v>4800234</v>
      </c>
      <c r="G30" s="19" t="s">
        <v>61</v>
      </c>
      <c r="H30" s="23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5">
        <v>0</v>
      </c>
      <c r="O30" s="25">
        <v>0</v>
      </c>
      <c r="P30" s="24">
        <v>0</v>
      </c>
    </row>
    <row r="31" spans="1:16" x14ac:dyDescent="0.25">
      <c r="A31" s="7" t="s">
        <v>1</v>
      </c>
      <c r="B31" s="26">
        <v>0</v>
      </c>
      <c r="C31" s="26">
        <v>0</v>
      </c>
      <c r="D31" s="14" t="s">
        <v>31</v>
      </c>
      <c r="E31" s="7" t="s">
        <v>1</v>
      </c>
      <c r="F31" s="12" t="s">
        <v>66</v>
      </c>
      <c r="G31" s="12" t="s">
        <v>33</v>
      </c>
      <c r="H31" s="28">
        <f>H27+H28+H29+H30</f>
        <v>110328.28999999998</v>
      </c>
      <c r="I31" s="29">
        <v>92327.62</v>
      </c>
      <c r="J31" s="29">
        <v>14181.68</v>
      </c>
      <c r="K31" s="29">
        <v>2234.56</v>
      </c>
      <c r="L31" s="29">
        <v>1584.43</v>
      </c>
      <c r="M31" s="29">
        <v>0</v>
      </c>
      <c r="N31" s="30">
        <f>I31+J31+K31+L31+M31</f>
        <v>110328.28999999998</v>
      </c>
      <c r="O31" s="30">
        <f>H31-N31</f>
        <v>0</v>
      </c>
      <c r="P31" s="31">
        <v>0</v>
      </c>
    </row>
    <row r="32" spans="1:16" x14ac:dyDescent="0.25">
      <c r="A32" s="19" t="s">
        <v>1</v>
      </c>
      <c r="B32" s="20" t="s">
        <v>67</v>
      </c>
      <c r="C32" s="20" t="s">
        <v>68</v>
      </c>
      <c r="D32" s="21">
        <v>2</v>
      </c>
      <c r="E32" s="19" t="s">
        <v>69</v>
      </c>
      <c r="F32" s="22">
        <v>3100135</v>
      </c>
      <c r="G32" s="19" t="s">
        <v>70</v>
      </c>
      <c r="H32" s="23">
        <v>9043.6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5">
        <v>0</v>
      </c>
      <c r="O32" s="25">
        <v>0</v>
      </c>
      <c r="P32" s="24">
        <v>0</v>
      </c>
    </row>
    <row r="33" spans="1:16" x14ac:dyDescent="0.25">
      <c r="A33" s="19" t="s">
        <v>1</v>
      </c>
      <c r="B33" s="20" t="s">
        <v>71</v>
      </c>
      <c r="C33" s="20" t="s">
        <v>72</v>
      </c>
      <c r="D33" s="21">
        <v>2</v>
      </c>
      <c r="E33" s="19" t="s">
        <v>73</v>
      </c>
      <c r="F33" s="22">
        <v>3101535</v>
      </c>
      <c r="G33" s="19" t="s">
        <v>74</v>
      </c>
      <c r="H33" s="23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5">
        <v>0</v>
      </c>
      <c r="O33" s="25">
        <v>0</v>
      </c>
      <c r="P33" s="24">
        <v>0</v>
      </c>
    </row>
    <row r="34" spans="1:16" x14ac:dyDescent="0.25">
      <c r="A34" s="19" t="s">
        <v>1</v>
      </c>
      <c r="B34" s="20" t="s">
        <v>71</v>
      </c>
      <c r="C34" s="20" t="s">
        <v>72</v>
      </c>
      <c r="D34" s="21">
        <v>2</v>
      </c>
      <c r="E34" s="19" t="s">
        <v>75</v>
      </c>
      <c r="F34" s="22">
        <v>4550235</v>
      </c>
      <c r="G34" s="19" t="s">
        <v>76</v>
      </c>
      <c r="H34" s="23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O34" s="25">
        <v>0</v>
      </c>
      <c r="P34" s="24">
        <v>0</v>
      </c>
    </row>
    <row r="35" spans="1:16" x14ac:dyDescent="0.25">
      <c r="A35" s="19" t="s">
        <v>1</v>
      </c>
      <c r="B35" s="20" t="s">
        <v>67</v>
      </c>
      <c r="C35" s="20" t="s">
        <v>68</v>
      </c>
      <c r="D35" s="21">
        <v>2</v>
      </c>
      <c r="E35" s="19" t="s">
        <v>1</v>
      </c>
      <c r="F35" s="22">
        <v>4800235</v>
      </c>
      <c r="G35" s="19" t="s">
        <v>77</v>
      </c>
      <c r="H35" s="23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5">
        <v>0</v>
      </c>
      <c r="O35" s="24">
        <f>H35-N35</f>
        <v>0</v>
      </c>
      <c r="P35" s="24">
        <v>0</v>
      </c>
    </row>
    <row r="36" spans="1:16" x14ac:dyDescent="0.25">
      <c r="A36" s="7" t="s">
        <v>1</v>
      </c>
      <c r="B36" s="26">
        <v>0</v>
      </c>
      <c r="C36" s="26">
        <v>0</v>
      </c>
      <c r="D36" s="27" t="s">
        <v>31</v>
      </c>
      <c r="E36" s="7" t="s">
        <v>1</v>
      </c>
      <c r="F36" s="12" t="s">
        <v>78</v>
      </c>
      <c r="G36" s="12" t="s">
        <v>33</v>
      </c>
      <c r="H36" s="28">
        <f>H32+H33+H34+H35</f>
        <v>9043.6</v>
      </c>
      <c r="I36" s="29">
        <v>2961.27</v>
      </c>
      <c r="J36" s="29">
        <v>5139.41</v>
      </c>
      <c r="K36" s="29">
        <v>0</v>
      </c>
      <c r="L36" s="29">
        <v>942.92</v>
      </c>
      <c r="M36" s="29">
        <v>0</v>
      </c>
      <c r="N36" s="30">
        <f>I36+J36+K36+L36+M36</f>
        <v>9043.6</v>
      </c>
      <c r="O36" s="30">
        <f>H36-N36</f>
        <v>0</v>
      </c>
      <c r="P36" s="31">
        <v>0</v>
      </c>
    </row>
    <row r="37" spans="1:16" x14ac:dyDescent="0.25">
      <c r="A37" s="19" t="s">
        <v>1</v>
      </c>
      <c r="B37" s="20" t="s">
        <v>67</v>
      </c>
      <c r="C37" s="20" t="s">
        <v>68</v>
      </c>
      <c r="D37" s="21">
        <v>2</v>
      </c>
      <c r="E37" s="19" t="s">
        <v>79</v>
      </c>
      <c r="F37" s="22">
        <v>3100136</v>
      </c>
      <c r="G37" s="19" t="s">
        <v>80</v>
      </c>
      <c r="H37" s="23">
        <v>369463.03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5">
        <v>0</v>
      </c>
      <c r="O37" s="25">
        <v>0</v>
      </c>
      <c r="P37" s="24">
        <v>0</v>
      </c>
    </row>
    <row r="38" spans="1:16" x14ac:dyDescent="0.25">
      <c r="A38" s="19" t="s">
        <v>1</v>
      </c>
      <c r="B38" s="20" t="s">
        <v>71</v>
      </c>
      <c r="C38" s="20" t="s">
        <v>72</v>
      </c>
      <c r="D38" s="21">
        <v>2</v>
      </c>
      <c r="E38" s="19" t="s">
        <v>81</v>
      </c>
      <c r="F38" s="22">
        <v>3101536</v>
      </c>
      <c r="G38" s="19" t="s">
        <v>82</v>
      </c>
      <c r="H38" s="23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5">
        <v>0</v>
      </c>
      <c r="O38" s="25">
        <v>0</v>
      </c>
      <c r="P38" s="24">
        <v>0</v>
      </c>
    </row>
    <row r="39" spans="1:16" x14ac:dyDescent="0.25">
      <c r="A39" s="19" t="s">
        <v>1</v>
      </c>
      <c r="B39" s="20" t="s">
        <v>71</v>
      </c>
      <c r="C39" s="20" t="s">
        <v>72</v>
      </c>
      <c r="D39" s="21">
        <v>2</v>
      </c>
      <c r="E39" s="19" t="s">
        <v>83</v>
      </c>
      <c r="F39" s="22">
        <v>4550236</v>
      </c>
      <c r="G39" s="19" t="s">
        <v>84</v>
      </c>
      <c r="H39" s="23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5">
        <v>0</v>
      </c>
      <c r="O39" s="25">
        <v>0</v>
      </c>
      <c r="P39" s="24">
        <v>0</v>
      </c>
    </row>
    <row r="40" spans="1:16" x14ac:dyDescent="0.25">
      <c r="A40" s="19" t="s">
        <v>1</v>
      </c>
      <c r="B40" s="20" t="s">
        <v>67</v>
      </c>
      <c r="C40" s="20" t="s">
        <v>68</v>
      </c>
      <c r="D40" s="21">
        <v>2</v>
      </c>
      <c r="E40" s="19" t="s">
        <v>1</v>
      </c>
      <c r="F40" s="22">
        <v>4800236</v>
      </c>
      <c r="G40" s="19" t="s">
        <v>80</v>
      </c>
      <c r="H40" s="23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5">
        <v>0</v>
      </c>
      <c r="O40" s="25">
        <v>0</v>
      </c>
      <c r="P40" s="24">
        <v>0</v>
      </c>
    </row>
    <row r="41" spans="1:16" x14ac:dyDescent="0.25">
      <c r="A41" s="7" t="s">
        <v>1</v>
      </c>
      <c r="B41" s="26">
        <v>0</v>
      </c>
      <c r="C41" s="26">
        <v>0</v>
      </c>
      <c r="D41" s="27" t="s">
        <v>31</v>
      </c>
      <c r="E41" s="7" t="s">
        <v>1</v>
      </c>
      <c r="F41" s="12" t="s">
        <v>85</v>
      </c>
      <c r="G41" s="12" t="s">
        <v>33</v>
      </c>
      <c r="H41" s="28">
        <f>H37+H38+H39+H40</f>
        <v>369463.03</v>
      </c>
      <c r="I41" s="29">
        <v>26307.41</v>
      </c>
      <c r="J41" s="29">
        <v>157713.64000000001</v>
      </c>
      <c r="K41" s="29">
        <v>78596.39</v>
      </c>
      <c r="L41" s="29">
        <v>106845.59</v>
      </c>
      <c r="M41" s="29">
        <v>0</v>
      </c>
      <c r="N41" s="30">
        <f>I41+J41+K41+L41+M41</f>
        <v>369463.03</v>
      </c>
      <c r="O41" s="30">
        <f>H41-N41</f>
        <v>0</v>
      </c>
      <c r="P41" s="31">
        <v>0</v>
      </c>
    </row>
    <row r="42" spans="1:16" x14ac:dyDescent="0.25">
      <c r="A42" s="19" t="s">
        <v>1</v>
      </c>
      <c r="B42" s="20" t="s">
        <v>86</v>
      </c>
      <c r="C42" s="20" t="s">
        <v>87</v>
      </c>
      <c r="D42" s="21">
        <v>2</v>
      </c>
      <c r="E42" s="19" t="s">
        <v>88</v>
      </c>
      <c r="F42" s="22">
        <v>3100137</v>
      </c>
      <c r="G42" s="19" t="s">
        <v>89</v>
      </c>
      <c r="H42" s="23">
        <v>229937.26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5">
        <v>0</v>
      </c>
      <c r="O42" s="25">
        <v>0</v>
      </c>
      <c r="P42" s="24">
        <v>0</v>
      </c>
    </row>
    <row r="43" spans="1:16" x14ac:dyDescent="0.25">
      <c r="A43" s="19" t="s">
        <v>1</v>
      </c>
      <c r="B43" s="20" t="s">
        <v>90</v>
      </c>
      <c r="C43" s="20" t="s">
        <v>91</v>
      </c>
      <c r="D43" s="21">
        <v>2</v>
      </c>
      <c r="E43" s="19" t="s">
        <v>92</v>
      </c>
      <c r="F43" s="22">
        <v>3101537</v>
      </c>
      <c r="G43" s="19" t="s">
        <v>93</v>
      </c>
      <c r="H43" s="23">
        <v>16220.72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5">
        <v>0</v>
      </c>
      <c r="O43" s="25">
        <v>0</v>
      </c>
      <c r="P43" s="24">
        <v>0</v>
      </c>
    </row>
    <row r="44" spans="1:16" x14ac:dyDescent="0.25">
      <c r="A44" s="19" t="s">
        <v>1</v>
      </c>
      <c r="B44" s="20" t="s">
        <v>90</v>
      </c>
      <c r="C44" s="20" t="s">
        <v>91</v>
      </c>
      <c r="D44" s="21">
        <v>2</v>
      </c>
      <c r="E44" s="19" t="s">
        <v>94</v>
      </c>
      <c r="F44" s="22">
        <v>4550237</v>
      </c>
      <c r="G44" s="19" t="s">
        <v>95</v>
      </c>
      <c r="H44" s="23">
        <v>-16220.72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5">
        <v>0</v>
      </c>
      <c r="O44" s="25">
        <v>0</v>
      </c>
      <c r="P44" s="24">
        <v>0</v>
      </c>
    </row>
    <row r="45" spans="1:16" x14ac:dyDescent="0.25">
      <c r="A45" s="19" t="s">
        <v>1</v>
      </c>
      <c r="B45" s="20" t="s">
        <v>86</v>
      </c>
      <c r="C45" s="20" t="s">
        <v>87</v>
      </c>
      <c r="D45" s="21">
        <v>2</v>
      </c>
      <c r="E45" s="19" t="s">
        <v>1</v>
      </c>
      <c r="F45" s="22">
        <v>4800237</v>
      </c>
      <c r="G45" s="19" t="s">
        <v>89</v>
      </c>
      <c r="H45" s="23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5">
        <v>0</v>
      </c>
      <c r="O45" s="25">
        <v>0</v>
      </c>
      <c r="P45" s="24">
        <v>0</v>
      </c>
    </row>
    <row r="46" spans="1:16" x14ac:dyDescent="0.25">
      <c r="A46" s="7" t="s">
        <v>1</v>
      </c>
      <c r="B46" s="26">
        <v>0</v>
      </c>
      <c r="C46" s="26">
        <v>0</v>
      </c>
      <c r="D46" s="27" t="s">
        <v>31</v>
      </c>
      <c r="E46" s="7" t="s">
        <v>1</v>
      </c>
      <c r="F46" s="12" t="s">
        <v>96</v>
      </c>
      <c r="G46" s="12" t="s">
        <v>33</v>
      </c>
      <c r="H46" s="28">
        <f>H42+H43+H44+H45</f>
        <v>229937.26</v>
      </c>
      <c r="I46" s="29">
        <v>69489.11</v>
      </c>
      <c r="J46" s="29">
        <v>4093.14</v>
      </c>
      <c r="K46" s="29">
        <v>2006.5</v>
      </c>
      <c r="L46" s="29">
        <v>154348.51</v>
      </c>
      <c r="M46" s="29">
        <v>0</v>
      </c>
      <c r="N46" s="30">
        <f>I46+J46+K46+L46+M46</f>
        <v>229937.26</v>
      </c>
      <c r="O46" s="30">
        <f>H46-N46</f>
        <v>0</v>
      </c>
      <c r="P46" s="31">
        <v>0</v>
      </c>
    </row>
    <row r="47" spans="1:16" x14ac:dyDescent="0.25">
      <c r="A47" s="19" t="s">
        <v>1</v>
      </c>
      <c r="B47" s="20" t="s">
        <v>97</v>
      </c>
      <c r="C47" s="20" t="s">
        <v>98</v>
      </c>
      <c r="D47" s="21">
        <v>2</v>
      </c>
      <c r="E47" s="19" t="s">
        <v>99</v>
      </c>
      <c r="F47" s="22">
        <v>3100138</v>
      </c>
      <c r="G47" s="19" t="s">
        <v>100</v>
      </c>
      <c r="H47" s="23">
        <v>154600.44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5">
        <v>0</v>
      </c>
      <c r="O47" s="25">
        <v>0</v>
      </c>
      <c r="P47" s="24">
        <v>0</v>
      </c>
    </row>
    <row r="48" spans="1:16" x14ac:dyDescent="0.25">
      <c r="A48" s="19" t="s">
        <v>1</v>
      </c>
      <c r="B48" s="20" t="s">
        <v>101</v>
      </c>
      <c r="C48" s="20" t="s">
        <v>102</v>
      </c>
      <c r="D48" s="21">
        <v>2</v>
      </c>
      <c r="E48" s="19" t="s">
        <v>103</v>
      </c>
      <c r="F48" s="22">
        <v>3101538</v>
      </c>
      <c r="G48" s="19" t="s">
        <v>104</v>
      </c>
      <c r="H48" s="23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5">
        <v>0</v>
      </c>
      <c r="O48" s="25">
        <v>0</v>
      </c>
      <c r="P48" s="24">
        <v>0</v>
      </c>
    </row>
    <row r="49" spans="1:16" x14ac:dyDescent="0.25">
      <c r="A49" s="19" t="s">
        <v>1</v>
      </c>
      <c r="B49" s="20" t="s">
        <v>101</v>
      </c>
      <c r="C49" s="20" t="s">
        <v>102</v>
      </c>
      <c r="D49" s="21">
        <v>2</v>
      </c>
      <c r="E49" s="19" t="s">
        <v>105</v>
      </c>
      <c r="F49" s="22">
        <v>4550238</v>
      </c>
      <c r="G49" s="19" t="s">
        <v>106</v>
      </c>
      <c r="H49" s="23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5">
        <v>0</v>
      </c>
      <c r="O49" s="25">
        <v>0</v>
      </c>
      <c r="P49" s="24">
        <v>0</v>
      </c>
    </row>
    <row r="50" spans="1:16" x14ac:dyDescent="0.25">
      <c r="A50" s="19" t="s">
        <v>1</v>
      </c>
      <c r="B50" s="20" t="s">
        <v>97</v>
      </c>
      <c r="C50" s="20" t="s">
        <v>98</v>
      </c>
      <c r="D50" s="21">
        <v>2</v>
      </c>
      <c r="E50" s="19" t="s">
        <v>1</v>
      </c>
      <c r="F50" s="22">
        <v>4800238</v>
      </c>
      <c r="G50" s="19" t="s">
        <v>100</v>
      </c>
      <c r="H50" s="23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5">
        <v>0</v>
      </c>
      <c r="O50" s="25">
        <v>0</v>
      </c>
      <c r="P50" s="24">
        <v>0</v>
      </c>
    </row>
    <row r="51" spans="1:16" x14ac:dyDescent="0.25">
      <c r="A51" s="7" t="s">
        <v>1</v>
      </c>
      <c r="B51" s="9">
        <v>0</v>
      </c>
      <c r="C51" s="9">
        <v>0</v>
      </c>
      <c r="D51" s="27" t="s">
        <v>31</v>
      </c>
      <c r="E51" s="7" t="s">
        <v>1</v>
      </c>
      <c r="F51" s="12" t="s">
        <v>107</v>
      </c>
      <c r="G51" s="12" t="s">
        <v>33</v>
      </c>
      <c r="H51" s="28">
        <f>H47+H48+H49+H50</f>
        <v>154600.44</v>
      </c>
      <c r="I51" s="29">
        <v>78674.06</v>
      </c>
      <c r="J51" s="29">
        <v>8806.85</v>
      </c>
      <c r="K51" s="29">
        <v>20916.43</v>
      </c>
      <c r="L51" s="29">
        <v>46203.1</v>
      </c>
      <c r="M51" s="29">
        <v>0</v>
      </c>
      <c r="N51" s="30">
        <f>I51+J51+K51+L51+M51</f>
        <v>154600.44</v>
      </c>
      <c r="O51" s="30">
        <f>H51-N51</f>
        <v>0</v>
      </c>
      <c r="P51" s="31">
        <v>0</v>
      </c>
    </row>
    <row r="52" spans="1:16" x14ac:dyDescent="0.25">
      <c r="A52" s="19" t="s">
        <v>1</v>
      </c>
      <c r="B52" s="20" t="s">
        <v>108</v>
      </c>
      <c r="C52" s="20" t="s">
        <v>109</v>
      </c>
      <c r="D52" s="33">
        <v>2</v>
      </c>
      <c r="E52" s="19" t="s">
        <v>110</v>
      </c>
      <c r="F52" s="19">
        <v>3100250</v>
      </c>
      <c r="G52" s="19" t="s">
        <v>111</v>
      </c>
      <c r="H52" s="23">
        <v>227184.2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</row>
    <row r="53" spans="1:16" x14ac:dyDescent="0.25">
      <c r="A53" s="19" t="s">
        <v>1</v>
      </c>
      <c r="B53" s="20" t="s">
        <v>112</v>
      </c>
      <c r="C53" s="20" t="s">
        <v>113</v>
      </c>
      <c r="D53" s="33">
        <v>2</v>
      </c>
      <c r="E53" s="19" t="s">
        <v>114</v>
      </c>
      <c r="F53" s="19">
        <v>3101550</v>
      </c>
      <c r="G53" s="19" t="s">
        <v>115</v>
      </c>
      <c r="H53" s="23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</row>
    <row r="54" spans="1:16" x14ac:dyDescent="0.25">
      <c r="A54" s="19" t="s">
        <v>1</v>
      </c>
      <c r="B54" s="20" t="s">
        <v>112</v>
      </c>
      <c r="C54" s="20" t="s">
        <v>113</v>
      </c>
      <c r="D54" s="33">
        <v>2</v>
      </c>
      <c r="E54" s="19" t="s">
        <v>116</v>
      </c>
      <c r="F54" s="19">
        <v>4550188</v>
      </c>
      <c r="G54" s="19" t="s">
        <v>117</v>
      </c>
      <c r="H54" s="23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</row>
    <row r="55" spans="1:16" x14ac:dyDescent="0.25">
      <c r="A55" s="7" t="s">
        <v>1</v>
      </c>
      <c r="B55" s="9">
        <v>0</v>
      </c>
      <c r="C55" s="9">
        <v>0</v>
      </c>
      <c r="D55" s="27" t="s">
        <v>31</v>
      </c>
      <c r="E55" s="7" t="s">
        <v>1</v>
      </c>
      <c r="F55" s="12" t="s">
        <v>118</v>
      </c>
      <c r="G55" s="12" t="s">
        <v>119</v>
      </c>
      <c r="H55" s="28">
        <f>H52+H53+H54</f>
        <v>227184.2</v>
      </c>
      <c r="I55" s="29">
        <v>25095.22</v>
      </c>
      <c r="J55" s="29">
        <v>1406.75</v>
      </c>
      <c r="K55" s="29">
        <v>0</v>
      </c>
      <c r="L55" s="29">
        <v>200682.23</v>
      </c>
      <c r="M55" s="29">
        <v>0</v>
      </c>
      <c r="N55" s="30">
        <f>I55+J55+K55+L55+M55</f>
        <v>227184.2</v>
      </c>
      <c r="O55" s="30">
        <f>H55-N55</f>
        <v>0</v>
      </c>
      <c r="P55" s="31">
        <v>0</v>
      </c>
    </row>
    <row r="56" spans="1:16" x14ac:dyDescent="0.25">
      <c r="A56" s="34" t="s">
        <v>1</v>
      </c>
      <c r="B56" s="20" t="s">
        <v>108</v>
      </c>
      <c r="C56" s="20" t="s">
        <v>109</v>
      </c>
      <c r="D56" s="33">
        <v>2</v>
      </c>
      <c r="E56" s="19" t="s">
        <v>120</v>
      </c>
      <c r="F56" s="19">
        <v>3100257</v>
      </c>
      <c r="G56" s="19" t="s">
        <v>121</v>
      </c>
      <c r="H56" s="23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5">
        <v>0</v>
      </c>
      <c r="O56" s="25">
        <v>0</v>
      </c>
      <c r="P56" s="24">
        <v>0</v>
      </c>
    </row>
    <row r="57" spans="1:16" x14ac:dyDescent="0.25">
      <c r="A57" s="34" t="s">
        <v>1</v>
      </c>
      <c r="B57" s="20" t="s">
        <v>112</v>
      </c>
      <c r="C57" s="20" t="s">
        <v>113</v>
      </c>
      <c r="D57" s="33">
        <v>2</v>
      </c>
      <c r="E57" s="19" t="s">
        <v>122</v>
      </c>
      <c r="F57" s="19">
        <v>3101592</v>
      </c>
      <c r="G57" s="19" t="s">
        <v>123</v>
      </c>
      <c r="H57" s="23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</row>
    <row r="58" spans="1:16" x14ac:dyDescent="0.25">
      <c r="A58" s="34" t="s">
        <v>1</v>
      </c>
      <c r="B58" s="20" t="s">
        <v>112</v>
      </c>
      <c r="C58" s="20" t="s">
        <v>113</v>
      </c>
      <c r="D58" s="33">
        <v>2</v>
      </c>
      <c r="E58" s="19" t="s">
        <v>124</v>
      </c>
      <c r="F58" s="19">
        <v>4550350</v>
      </c>
      <c r="G58" s="19" t="s">
        <v>125</v>
      </c>
      <c r="H58" s="23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5">
        <v>0</v>
      </c>
      <c r="O58" s="25">
        <v>0</v>
      </c>
      <c r="P58" s="24">
        <v>0</v>
      </c>
    </row>
    <row r="59" spans="1:16" x14ac:dyDescent="0.25">
      <c r="A59" s="19" t="s">
        <v>1</v>
      </c>
      <c r="B59" s="20" t="s">
        <v>108</v>
      </c>
      <c r="C59" s="20" t="s">
        <v>109</v>
      </c>
      <c r="D59" s="33">
        <v>2</v>
      </c>
      <c r="E59" s="19" t="s">
        <v>1</v>
      </c>
      <c r="F59" s="19">
        <v>4800350</v>
      </c>
      <c r="G59" s="19" t="s">
        <v>126</v>
      </c>
      <c r="H59" s="23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5">
        <v>0</v>
      </c>
      <c r="O59" s="25">
        <v>0</v>
      </c>
      <c r="P59" s="24">
        <v>0</v>
      </c>
    </row>
    <row r="60" spans="1:16" x14ac:dyDescent="0.25">
      <c r="A60" s="7" t="s">
        <v>1</v>
      </c>
      <c r="B60" s="9">
        <v>0</v>
      </c>
      <c r="C60" s="9">
        <v>0</v>
      </c>
      <c r="D60" s="27" t="s">
        <v>31</v>
      </c>
      <c r="E60" s="7" t="s">
        <v>1</v>
      </c>
      <c r="F60" s="12" t="s">
        <v>118</v>
      </c>
      <c r="G60" s="12" t="s">
        <v>33</v>
      </c>
      <c r="H60" s="28">
        <f>H56+H57+H58+H59</f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30">
        <f>I60+J60+K60+L60+M60</f>
        <v>0</v>
      </c>
      <c r="O60" s="30">
        <f>H60-N60</f>
        <v>0</v>
      </c>
      <c r="P60" s="31">
        <v>0</v>
      </c>
    </row>
    <row r="61" spans="1:16" x14ac:dyDescent="0.25">
      <c r="A61" s="19" t="s">
        <v>1</v>
      </c>
      <c r="B61" s="20" t="s">
        <v>108</v>
      </c>
      <c r="C61" s="20" t="s">
        <v>109</v>
      </c>
      <c r="D61" s="33">
        <v>2</v>
      </c>
      <c r="E61" s="19" t="s">
        <v>127</v>
      </c>
      <c r="F61" s="19">
        <v>3100251</v>
      </c>
      <c r="G61" s="19" t="s">
        <v>128</v>
      </c>
      <c r="H61" s="23">
        <v>58081.89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5">
        <v>0</v>
      </c>
      <c r="O61" s="25">
        <v>0</v>
      </c>
      <c r="P61" s="24">
        <v>0</v>
      </c>
    </row>
    <row r="62" spans="1:16" x14ac:dyDescent="0.25">
      <c r="A62" s="19" t="s">
        <v>1</v>
      </c>
      <c r="B62" s="20" t="s">
        <v>112</v>
      </c>
      <c r="C62" s="20" t="s">
        <v>113</v>
      </c>
      <c r="D62" s="33">
        <v>2</v>
      </c>
      <c r="E62" s="19" t="s">
        <v>129</v>
      </c>
      <c r="F62" s="19">
        <v>3101551</v>
      </c>
      <c r="G62" s="19" t="s">
        <v>130</v>
      </c>
      <c r="H62" s="23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5">
        <v>0</v>
      </c>
      <c r="O62" s="25">
        <v>0</v>
      </c>
      <c r="P62" s="24">
        <v>0</v>
      </c>
    </row>
    <row r="63" spans="1:16" x14ac:dyDescent="0.25">
      <c r="A63" s="19" t="s">
        <v>1</v>
      </c>
      <c r="B63" s="20" t="s">
        <v>112</v>
      </c>
      <c r="C63" s="20" t="s">
        <v>113</v>
      </c>
      <c r="D63" s="33">
        <v>2</v>
      </c>
      <c r="E63" s="19" t="s">
        <v>131</v>
      </c>
      <c r="F63" s="19">
        <v>4550351</v>
      </c>
      <c r="G63" s="19" t="s">
        <v>132</v>
      </c>
      <c r="H63" s="23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5">
        <v>0</v>
      </c>
      <c r="O63" s="25">
        <v>0</v>
      </c>
      <c r="P63" s="24">
        <v>0</v>
      </c>
    </row>
    <row r="64" spans="1:16" x14ac:dyDescent="0.25">
      <c r="A64" s="19" t="s">
        <v>1</v>
      </c>
      <c r="B64" s="20" t="s">
        <v>108</v>
      </c>
      <c r="C64" s="20" t="s">
        <v>109</v>
      </c>
      <c r="D64" s="33">
        <v>2</v>
      </c>
      <c r="E64" s="19" t="s">
        <v>1</v>
      </c>
      <c r="F64" s="19">
        <v>4800351</v>
      </c>
      <c r="G64" s="19" t="s">
        <v>128</v>
      </c>
      <c r="H64" s="23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5">
        <v>0</v>
      </c>
      <c r="O64" s="25">
        <v>0</v>
      </c>
      <c r="P64" s="24">
        <v>0</v>
      </c>
    </row>
    <row r="65" spans="1:16" x14ac:dyDescent="0.25">
      <c r="A65" s="7" t="s">
        <v>1</v>
      </c>
      <c r="B65" s="9">
        <v>0</v>
      </c>
      <c r="C65" s="9">
        <v>0</v>
      </c>
      <c r="D65" s="27" t="s">
        <v>31</v>
      </c>
      <c r="E65" s="7" t="s">
        <v>1</v>
      </c>
      <c r="F65" s="12" t="s">
        <v>133</v>
      </c>
      <c r="G65" s="12" t="s">
        <v>33</v>
      </c>
      <c r="H65" s="28">
        <f>H61+H62+H63+H64</f>
        <v>58081.89</v>
      </c>
      <c r="I65" s="29">
        <v>57591.53</v>
      </c>
      <c r="J65" s="29">
        <v>0</v>
      </c>
      <c r="K65" s="29">
        <v>490.36</v>
      </c>
      <c r="L65" s="29">
        <v>0</v>
      </c>
      <c r="M65" s="29">
        <v>0</v>
      </c>
      <c r="N65" s="30">
        <f>I65+J65+K65+L65+M65</f>
        <v>58081.89</v>
      </c>
      <c r="O65" s="30">
        <f>H65-N65</f>
        <v>0</v>
      </c>
      <c r="P65" s="31">
        <v>0</v>
      </c>
    </row>
    <row r="66" spans="1:16" x14ac:dyDescent="0.25">
      <c r="A66" s="19" t="s">
        <v>1</v>
      </c>
      <c r="B66" s="20" t="s">
        <v>108</v>
      </c>
      <c r="C66" s="20" t="s">
        <v>109</v>
      </c>
      <c r="D66" s="33">
        <v>2</v>
      </c>
      <c r="E66" s="19" t="s">
        <v>134</v>
      </c>
      <c r="F66" s="19">
        <v>3100253</v>
      </c>
      <c r="G66" s="19" t="s">
        <v>135</v>
      </c>
      <c r="H66" s="23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5">
        <v>0</v>
      </c>
      <c r="O66" s="25">
        <v>0</v>
      </c>
      <c r="P66" s="24">
        <v>0</v>
      </c>
    </row>
    <row r="67" spans="1:16" x14ac:dyDescent="0.25">
      <c r="A67" s="19" t="s">
        <v>1</v>
      </c>
      <c r="B67" s="20" t="s">
        <v>112</v>
      </c>
      <c r="C67" s="20" t="s">
        <v>113</v>
      </c>
      <c r="D67" s="33">
        <v>2</v>
      </c>
      <c r="E67" s="19" t="s">
        <v>136</v>
      </c>
      <c r="F67" s="19">
        <v>3101553</v>
      </c>
      <c r="G67" s="19" t="s">
        <v>137</v>
      </c>
      <c r="H67" s="23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5">
        <v>0</v>
      </c>
      <c r="O67" s="25">
        <v>0</v>
      </c>
      <c r="P67" s="24">
        <v>0</v>
      </c>
    </row>
    <row r="68" spans="1:16" x14ac:dyDescent="0.25">
      <c r="A68" s="19" t="s">
        <v>1</v>
      </c>
      <c r="B68" s="20" t="s">
        <v>112</v>
      </c>
      <c r="C68" s="20" t="s">
        <v>113</v>
      </c>
      <c r="D68" s="33">
        <v>2</v>
      </c>
      <c r="E68" s="19" t="s">
        <v>138</v>
      </c>
      <c r="F68" s="19">
        <v>4550353</v>
      </c>
      <c r="G68" s="19" t="s">
        <v>139</v>
      </c>
      <c r="H68" s="23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5">
        <v>0</v>
      </c>
      <c r="O68" s="25">
        <v>0</v>
      </c>
      <c r="P68" s="24">
        <v>0</v>
      </c>
    </row>
    <row r="69" spans="1:16" x14ac:dyDescent="0.25">
      <c r="A69" s="19" t="s">
        <v>1</v>
      </c>
      <c r="B69" s="20" t="s">
        <v>108</v>
      </c>
      <c r="C69" s="20" t="s">
        <v>109</v>
      </c>
      <c r="D69" s="33">
        <v>2</v>
      </c>
      <c r="E69" s="19" t="s">
        <v>1</v>
      </c>
      <c r="F69" s="19">
        <v>4800353</v>
      </c>
      <c r="G69" s="19" t="s">
        <v>140</v>
      </c>
      <c r="H69" s="23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5">
        <v>0</v>
      </c>
      <c r="O69" s="25">
        <v>0</v>
      </c>
      <c r="P69" s="24">
        <v>0</v>
      </c>
    </row>
    <row r="70" spans="1:16" x14ac:dyDescent="0.25">
      <c r="A70" s="7" t="s">
        <v>1</v>
      </c>
      <c r="B70" s="9">
        <v>0</v>
      </c>
      <c r="C70" s="9">
        <v>0</v>
      </c>
      <c r="D70" s="27" t="s">
        <v>31</v>
      </c>
      <c r="E70" s="7" t="s">
        <v>1</v>
      </c>
      <c r="F70" s="12" t="s">
        <v>141</v>
      </c>
      <c r="G70" s="12" t="s">
        <v>33</v>
      </c>
      <c r="H70" s="28">
        <f>H66+H67+H68+H69</f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30">
        <f>I70+J70+K70+L70+M70</f>
        <v>0</v>
      </c>
      <c r="O70" s="30">
        <f>H70-N70</f>
        <v>0</v>
      </c>
      <c r="P70" s="31">
        <v>0</v>
      </c>
    </row>
    <row r="71" spans="1:16" x14ac:dyDescent="0.25">
      <c r="A71" s="19" t="s">
        <v>1</v>
      </c>
      <c r="B71" s="20" t="s">
        <v>108</v>
      </c>
      <c r="C71" s="20" t="s">
        <v>109</v>
      </c>
      <c r="D71" s="33">
        <v>2</v>
      </c>
      <c r="E71" s="19" t="s">
        <v>142</v>
      </c>
      <c r="F71" s="19">
        <v>3100254</v>
      </c>
      <c r="G71" s="19" t="s">
        <v>143</v>
      </c>
      <c r="H71" s="23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5">
        <v>0</v>
      </c>
      <c r="O71" s="25">
        <v>0</v>
      </c>
      <c r="P71" s="24">
        <v>0</v>
      </c>
    </row>
    <row r="72" spans="1:16" x14ac:dyDescent="0.25">
      <c r="A72" s="19" t="s">
        <v>1</v>
      </c>
      <c r="B72" s="20" t="s">
        <v>112</v>
      </c>
      <c r="C72" s="20" t="s">
        <v>113</v>
      </c>
      <c r="D72" s="33">
        <v>2</v>
      </c>
      <c r="E72" s="19" t="s">
        <v>144</v>
      </c>
      <c r="F72" s="19">
        <v>3101554</v>
      </c>
      <c r="G72" s="19" t="s">
        <v>145</v>
      </c>
      <c r="H72" s="23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5">
        <v>0</v>
      </c>
      <c r="O72" s="25">
        <v>0</v>
      </c>
      <c r="P72" s="24">
        <v>0</v>
      </c>
    </row>
    <row r="73" spans="1:16" x14ac:dyDescent="0.25">
      <c r="A73" s="19" t="s">
        <v>1</v>
      </c>
      <c r="B73" s="20" t="s">
        <v>112</v>
      </c>
      <c r="C73" s="20" t="s">
        <v>113</v>
      </c>
      <c r="D73" s="33">
        <v>2</v>
      </c>
      <c r="E73" s="19" t="s">
        <v>146</v>
      </c>
      <c r="F73" s="19">
        <v>4550354</v>
      </c>
      <c r="G73" s="19" t="s">
        <v>147</v>
      </c>
      <c r="H73" s="23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5">
        <v>0</v>
      </c>
      <c r="O73" s="25">
        <v>0</v>
      </c>
      <c r="P73" s="24">
        <v>0</v>
      </c>
    </row>
    <row r="74" spans="1:16" x14ac:dyDescent="0.25">
      <c r="A74" s="19" t="s">
        <v>1</v>
      </c>
      <c r="B74" s="20" t="s">
        <v>108</v>
      </c>
      <c r="C74" s="20" t="s">
        <v>109</v>
      </c>
      <c r="D74" s="33">
        <v>2</v>
      </c>
      <c r="E74" s="19" t="s">
        <v>1</v>
      </c>
      <c r="F74" s="19">
        <v>4800354</v>
      </c>
      <c r="G74" s="19" t="s">
        <v>148</v>
      </c>
      <c r="H74" s="23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5">
        <v>0</v>
      </c>
      <c r="O74" s="25">
        <v>0</v>
      </c>
      <c r="P74" s="24">
        <v>0</v>
      </c>
    </row>
    <row r="75" spans="1:16" x14ac:dyDescent="0.25">
      <c r="A75" s="7" t="s">
        <v>1</v>
      </c>
      <c r="B75" s="9">
        <v>0</v>
      </c>
      <c r="C75" s="9">
        <v>0</v>
      </c>
      <c r="D75" s="27" t="s">
        <v>31</v>
      </c>
      <c r="E75" s="7" t="s">
        <v>1</v>
      </c>
      <c r="F75" s="12" t="s">
        <v>149</v>
      </c>
      <c r="G75" s="12" t="s">
        <v>33</v>
      </c>
      <c r="H75" s="28">
        <f>H71+H72+H73+H74</f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30">
        <f>I75+J75+K75+L75+M75</f>
        <v>0</v>
      </c>
      <c r="O75" s="30">
        <f>H75-N75</f>
        <v>0</v>
      </c>
      <c r="P75" s="31">
        <v>0</v>
      </c>
    </row>
    <row r="76" spans="1:16" x14ac:dyDescent="0.25">
      <c r="A76" s="19" t="s">
        <v>1</v>
      </c>
      <c r="B76" s="20" t="s">
        <v>86</v>
      </c>
      <c r="C76" s="20" t="s">
        <v>87</v>
      </c>
      <c r="D76" s="33">
        <v>2</v>
      </c>
      <c r="E76" s="19" t="s">
        <v>150</v>
      </c>
      <c r="F76" s="19">
        <v>3101070</v>
      </c>
      <c r="G76" s="19" t="s">
        <v>151</v>
      </c>
      <c r="H76" s="23">
        <v>527022.39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f>I76+J76+K76+L76+M76</f>
        <v>0</v>
      </c>
      <c r="O76" s="25">
        <v>0</v>
      </c>
      <c r="P76" s="24">
        <v>0</v>
      </c>
    </row>
    <row r="77" spans="1:16" x14ac:dyDescent="0.25">
      <c r="A77" s="19" t="s">
        <v>1</v>
      </c>
      <c r="B77" s="20" t="s">
        <v>90</v>
      </c>
      <c r="C77" s="20" t="s">
        <v>91</v>
      </c>
      <c r="D77" s="33">
        <v>2</v>
      </c>
      <c r="E77" s="19" t="s">
        <v>152</v>
      </c>
      <c r="F77" s="19">
        <v>3101570</v>
      </c>
      <c r="G77" s="19" t="s">
        <v>153</v>
      </c>
      <c r="H77" s="23">
        <v>117933.92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f>I77+J77+K77+L77+M77</f>
        <v>0</v>
      </c>
      <c r="O77" s="25">
        <v>0</v>
      </c>
      <c r="P77" s="24">
        <v>0</v>
      </c>
    </row>
    <row r="78" spans="1:16" x14ac:dyDescent="0.25">
      <c r="A78" s="19" t="s">
        <v>1</v>
      </c>
      <c r="B78" s="20" t="s">
        <v>90</v>
      </c>
      <c r="C78" s="20" t="s">
        <v>91</v>
      </c>
      <c r="D78" s="33">
        <v>2</v>
      </c>
      <c r="E78" s="19" t="s">
        <v>154</v>
      </c>
      <c r="F78" s="19">
        <v>4550470</v>
      </c>
      <c r="G78" s="19" t="s">
        <v>155</v>
      </c>
      <c r="H78" s="23">
        <v>-117933.92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f>I78+J78+K78+L78+M78</f>
        <v>0</v>
      </c>
      <c r="O78" s="25">
        <v>0</v>
      </c>
      <c r="P78" s="24">
        <v>0</v>
      </c>
    </row>
    <row r="79" spans="1:16" x14ac:dyDescent="0.25">
      <c r="A79" s="19" t="s">
        <v>1</v>
      </c>
      <c r="B79" s="20" t="s">
        <v>86</v>
      </c>
      <c r="C79" s="20" t="s">
        <v>87</v>
      </c>
      <c r="D79" s="33">
        <v>2</v>
      </c>
      <c r="E79" s="19" t="s">
        <v>1</v>
      </c>
      <c r="F79" s="19">
        <v>4800470</v>
      </c>
      <c r="G79" s="19" t="s">
        <v>151</v>
      </c>
      <c r="H79" s="23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f>I79+J79+K79+L79+M79</f>
        <v>0</v>
      </c>
      <c r="O79" s="25">
        <v>0</v>
      </c>
      <c r="P79" s="24">
        <v>0</v>
      </c>
    </row>
    <row r="80" spans="1:16" x14ac:dyDescent="0.25">
      <c r="A80" s="7" t="s">
        <v>1</v>
      </c>
      <c r="B80" s="9">
        <v>0</v>
      </c>
      <c r="C80" s="9">
        <v>0</v>
      </c>
      <c r="D80" s="27" t="s">
        <v>31</v>
      </c>
      <c r="E80" s="7" t="s">
        <v>1</v>
      </c>
      <c r="F80" s="12" t="s">
        <v>156</v>
      </c>
      <c r="G80" s="12" t="s">
        <v>33</v>
      </c>
      <c r="H80" s="28">
        <f>H76+H77+H78+H79</f>
        <v>527022.39</v>
      </c>
      <c r="I80" s="29">
        <v>275923.81</v>
      </c>
      <c r="J80" s="29">
        <v>159529.84</v>
      </c>
      <c r="K80" s="29">
        <v>56776.22</v>
      </c>
      <c r="L80" s="29">
        <v>33935.46</v>
      </c>
      <c r="M80" s="29">
        <v>857.06</v>
      </c>
      <c r="N80" s="30">
        <f>I80+J80+K80+L80+M80</f>
        <v>527022.39</v>
      </c>
      <c r="O80" s="30">
        <f>H80-N80</f>
        <v>0</v>
      </c>
      <c r="P80" s="31">
        <v>0</v>
      </c>
    </row>
    <row r="81" spans="1:16" x14ac:dyDescent="0.25">
      <c r="A81" s="19" t="s">
        <v>157</v>
      </c>
      <c r="B81" s="20" t="s">
        <v>158</v>
      </c>
      <c r="C81" s="20" t="s">
        <v>159</v>
      </c>
      <c r="D81" s="33">
        <v>2</v>
      </c>
      <c r="E81" s="19" t="s">
        <v>160</v>
      </c>
      <c r="F81" s="19">
        <v>3100145</v>
      </c>
      <c r="G81" s="19" t="s">
        <v>161</v>
      </c>
      <c r="H81" s="23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30">
        <f>I81+J81+K81+L81+M81</f>
        <v>0</v>
      </c>
      <c r="O81" s="30">
        <f>H81-N81</f>
        <v>0</v>
      </c>
      <c r="P81" s="31">
        <v>0</v>
      </c>
    </row>
    <row r="82" spans="1:16" x14ac:dyDescent="0.25">
      <c r="A82" s="34" t="s">
        <v>157</v>
      </c>
      <c r="B82" s="20" t="s">
        <v>158</v>
      </c>
      <c r="C82" s="20" t="s">
        <v>159</v>
      </c>
      <c r="D82" s="33">
        <v>2</v>
      </c>
      <c r="E82" s="19" t="s">
        <v>162</v>
      </c>
      <c r="F82" s="19">
        <v>3260254</v>
      </c>
      <c r="G82" s="19" t="s">
        <v>163</v>
      </c>
      <c r="H82" s="23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30">
        <f>I82+J82+K82+L82+M82</f>
        <v>0</v>
      </c>
      <c r="O82" s="30">
        <f>H82-N82</f>
        <v>0</v>
      </c>
      <c r="P82" s="31">
        <v>0</v>
      </c>
    </row>
    <row r="83" spans="1:16" x14ac:dyDescent="0.25">
      <c r="A83" s="34" t="s">
        <v>157</v>
      </c>
      <c r="B83" s="20" t="s">
        <v>158</v>
      </c>
      <c r="C83" s="20" t="s">
        <v>159</v>
      </c>
      <c r="D83" s="33">
        <v>2</v>
      </c>
      <c r="E83" s="19" t="s">
        <v>164</v>
      </c>
      <c r="F83" s="19">
        <v>3261070</v>
      </c>
      <c r="G83" s="19" t="s">
        <v>165</v>
      </c>
      <c r="H83" s="23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30">
        <f>I83+J83+K83+L83+M83</f>
        <v>0</v>
      </c>
      <c r="O83" s="30">
        <f>H83-N83</f>
        <v>0</v>
      </c>
      <c r="P83" s="31">
        <v>0</v>
      </c>
    </row>
    <row r="84" spans="1:16" x14ac:dyDescent="0.25">
      <c r="A84" s="34" t="s">
        <v>157</v>
      </c>
      <c r="B84" s="20" t="s">
        <v>158</v>
      </c>
      <c r="C84" s="20" t="s">
        <v>159</v>
      </c>
      <c r="D84" s="33">
        <v>2</v>
      </c>
      <c r="E84" s="19" t="s">
        <v>166</v>
      </c>
      <c r="F84" s="19">
        <v>3260132</v>
      </c>
      <c r="G84" s="19" t="s">
        <v>167</v>
      </c>
      <c r="H84" s="23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30">
        <f>I84+J84+K84+L84+M84</f>
        <v>0</v>
      </c>
      <c r="O84" s="30">
        <f>H84-N84</f>
        <v>0</v>
      </c>
      <c r="P84" s="31">
        <v>0</v>
      </c>
    </row>
    <row r="85" spans="1:16" x14ac:dyDescent="0.25">
      <c r="A85" s="34" t="s">
        <v>157</v>
      </c>
      <c r="B85" s="20" t="s">
        <v>158</v>
      </c>
      <c r="C85" s="20" t="s">
        <v>159</v>
      </c>
      <c r="D85" s="33">
        <v>2</v>
      </c>
      <c r="E85" s="19" t="s">
        <v>168</v>
      </c>
      <c r="F85" s="19">
        <v>3260133</v>
      </c>
      <c r="G85" s="19" t="s">
        <v>169</v>
      </c>
      <c r="H85" s="23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30">
        <f>I85+J85+K85+L85+M85</f>
        <v>0</v>
      </c>
      <c r="O85" s="30">
        <f>H85-N85</f>
        <v>0</v>
      </c>
      <c r="P85" s="31">
        <v>0</v>
      </c>
    </row>
    <row r="86" spans="1:16" x14ac:dyDescent="0.25">
      <c r="A86" s="34" t="s">
        <v>157</v>
      </c>
      <c r="B86" s="20" t="s">
        <v>158</v>
      </c>
      <c r="C86" s="20" t="s">
        <v>159</v>
      </c>
      <c r="D86" s="33">
        <v>2</v>
      </c>
      <c r="E86" s="19" t="s">
        <v>170</v>
      </c>
      <c r="F86" s="19">
        <v>3260134</v>
      </c>
      <c r="G86" s="19" t="s">
        <v>171</v>
      </c>
      <c r="H86" s="23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30">
        <f>I86+J86+K86+L86+M86</f>
        <v>0</v>
      </c>
      <c r="O86" s="30">
        <f>H86-N86</f>
        <v>0</v>
      </c>
      <c r="P86" s="31">
        <v>0</v>
      </c>
    </row>
    <row r="87" spans="1:16" x14ac:dyDescent="0.25">
      <c r="A87" s="34" t="s">
        <v>157</v>
      </c>
      <c r="B87" s="20" t="s">
        <v>158</v>
      </c>
      <c r="C87" s="20" t="s">
        <v>159</v>
      </c>
      <c r="D87" s="33">
        <v>2</v>
      </c>
      <c r="E87" s="19" t="s">
        <v>172</v>
      </c>
      <c r="F87" s="19">
        <v>3260137</v>
      </c>
      <c r="G87" s="19" t="s">
        <v>173</v>
      </c>
      <c r="H87" s="23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30">
        <f>I87+J87+K87+L87+M87</f>
        <v>0</v>
      </c>
      <c r="O87" s="30">
        <f>H87-N87</f>
        <v>0</v>
      </c>
      <c r="P87" s="31">
        <v>0</v>
      </c>
    </row>
    <row r="88" spans="1:16" x14ac:dyDescent="0.25">
      <c r="A88" s="34" t="s">
        <v>157</v>
      </c>
      <c r="B88" s="20" t="s">
        <v>158</v>
      </c>
      <c r="C88" s="20" t="s">
        <v>159</v>
      </c>
      <c r="D88" s="33">
        <v>2</v>
      </c>
      <c r="E88" s="19" t="s">
        <v>174</v>
      </c>
      <c r="F88" s="19">
        <v>3260138</v>
      </c>
      <c r="G88" s="19" t="s">
        <v>175</v>
      </c>
      <c r="H88" s="23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30">
        <f>I88+J88+K88+L88+M88</f>
        <v>0</v>
      </c>
      <c r="O88" s="30">
        <f>H88-N88</f>
        <v>0</v>
      </c>
      <c r="P88" s="31">
        <v>0</v>
      </c>
    </row>
    <row r="89" spans="1:16" x14ac:dyDescent="0.25">
      <c r="A89" s="7" t="s">
        <v>1</v>
      </c>
      <c r="B89" s="9">
        <v>0</v>
      </c>
      <c r="C89" s="9">
        <v>0</v>
      </c>
      <c r="D89" s="27" t="s">
        <v>31</v>
      </c>
      <c r="E89" s="7" t="s">
        <v>1</v>
      </c>
      <c r="F89" s="12" t="s">
        <v>176</v>
      </c>
      <c r="G89" s="12" t="s">
        <v>177</v>
      </c>
      <c r="H89" s="28">
        <f>H11+H16+H21+H26+H31+H36+H41+H46+H51+H60+H65+H70+H75+H80+H81+H55+H83+H84+H85+H86+H87+H88+H82</f>
        <v>2215266.59</v>
      </c>
      <c r="I89" s="28">
        <f>I11+I16+I21+I26+I31+I36+I41+I46+I51+I60+I65+I70+I75+I80+I81+I55+I83+I84+I85+I86+I87+I88+I82</f>
        <v>1081909.2500000002</v>
      </c>
      <c r="J89" s="28">
        <f>J11+J16+J21+J26+J31+J36+J41+J46+J51+J60+J65+J70+J75+J80+J81+J55+J83+J84+J85+J86+J87+J88+J82</f>
        <v>413585.05000000005</v>
      </c>
      <c r="K89" s="28">
        <f>K11+K16+K21+K26+K31+K36+K41+K46+K51+K60+K65+K70+K75+K80+K81+K55+K83+K84+K85+K86+K87+K88+K82</f>
        <v>171781.05</v>
      </c>
      <c r="L89" s="28">
        <f>L11+L16+L21+L26+L31+L36+L41+L46+L51+L60+L65+L70+L75+L80+L81+L55+L83+L84+L85+L86+L87+L88+L82</f>
        <v>547134.18000000005</v>
      </c>
      <c r="M89" s="28">
        <f>M11+M16+M21+M26+M31+M36+M41+M46+M51+M60+M65+M70+M75+M80+M81+M55+M83+M84+M85+M86+M87+M88+M82</f>
        <v>857.06</v>
      </c>
      <c r="N89" s="30">
        <f>I89+J89+K89+L89+M89</f>
        <v>2215266.5900000003</v>
      </c>
      <c r="O89" s="30">
        <f>O11+O16+O21+O26+O31+O36+O41+O46+O51+O60+O65+O70+O75+O80+O81+O55+O83+O84+O85+O86+O87+O88+O82</f>
        <v>0</v>
      </c>
      <c r="P89" s="30">
        <f>P11+P16+P21+P26+P31+P36+P41+P46+P51+P60+P65+P70+P75+P80+P81+P55+P83+P84+P85+P86+P87+P88+P82</f>
        <v>0</v>
      </c>
    </row>
  </sheetData>
  <mergeCells count="2">
    <mergeCell ref="B3:D3"/>
    <mergeCell ref="I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794496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2024-01-09T14:08:43Z</dcterms:created>
  <dcterms:modified xsi:type="dcterms:W3CDTF">2024-01-09T14:09:01Z</dcterms:modified>
</cp:coreProperties>
</file>